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defaultThemeVersion="124226"/>
  <xr:revisionPtr revIDLastSave="283" documentId="13_ncr:1_{C6FF2718-5F1B-4B68-BBB1-FE04E04517D6}" xr6:coauthVersionLast="47" xr6:coauthVersionMax="47" xr10:uidLastSave="{ACD2BCE3-1FC4-45F9-8C13-9F28CDBC0ACB}"/>
  <bookViews>
    <workbookView xWindow="-120" yWindow="-120" windowWidth="20730" windowHeight="11160" xr2:uid="{00000000-000D-0000-FFFF-FFFF00000000}"/>
  </bookViews>
  <sheets>
    <sheet name="1. Instrucciones" sheetId="16" r:id="rId1"/>
    <sheet name="2. Fuentes de información" sheetId="17" r:id="rId2"/>
    <sheet name="3. Tablas guía" sheetId="18" r:id="rId3"/>
    <sheet name="4. Contexto de la organización" sheetId="19" r:id="rId4"/>
    <sheet name="5. Vulnerabilidad" sheetId="20" r:id="rId5"/>
    <sheet name="6. Riesgo" sheetId="21" r:id="rId6"/>
    <sheet name="7. Resumen" sheetId="22" r:id="rId7"/>
  </sheets>
  <definedNames>
    <definedName name="_xlnm._FilterDatabase" localSheetId="2" hidden="1">'3. Tablas guía'!$B$6:$B$14</definedName>
    <definedName name="_xlnm._FilterDatabase" localSheetId="4" hidden="1">'5. Vulnerabilidad'!$J$9:$M$9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21" l="1"/>
  <c r="E39" i="20"/>
  <c r="D12" i="22" l="1"/>
  <c r="E12" i="22"/>
  <c r="G12" i="22"/>
  <c r="H12" i="22"/>
  <c r="D40" i="20"/>
  <c r="P40" i="20" s="1"/>
  <c r="E40" i="20"/>
  <c r="Q40" i="20" s="1"/>
  <c r="D41" i="20"/>
  <c r="E41" i="20"/>
  <c r="Q41" i="20" s="1"/>
  <c r="D42" i="20"/>
  <c r="E42" i="20"/>
  <c r="Q42" i="20" s="1"/>
  <c r="D43" i="20"/>
  <c r="P43" i="20" s="1"/>
  <c r="E43" i="20"/>
  <c r="Q43" i="20" s="1"/>
  <c r="D44" i="20"/>
  <c r="E44" i="20"/>
  <c r="C10" i="21"/>
  <c r="C39" i="20"/>
  <c r="C40" i="20"/>
  <c r="C41" i="20"/>
  <c r="C42" i="20"/>
  <c r="C43" i="20"/>
  <c r="C44" i="20"/>
  <c r="C38" i="20"/>
  <c r="C29" i="21"/>
  <c r="C30" i="21"/>
  <c r="C31" i="21"/>
  <c r="C32" i="21"/>
  <c r="C33" i="21"/>
  <c r="C34" i="21"/>
  <c r="C28" i="21"/>
  <c r="K29" i="21"/>
  <c r="F29" i="21" s="1"/>
  <c r="K30" i="21"/>
  <c r="K31" i="21"/>
  <c r="K32" i="21"/>
  <c r="K33" i="21"/>
  <c r="K34" i="21"/>
  <c r="F34" i="21" s="1"/>
  <c r="K28" i="21"/>
  <c r="I29" i="21"/>
  <c r="I30" i="21"/>
  <c r="I31" i="21"/>
  <c r="I32" i="21"/>
  <c r="I33" i="21"/>
  <c r="I34" i="21"/>
  <c r="I28" i="21"/>
  <c r="H29" i="21"/>
  <c r="H30" i="21"/>
  <c r="H31" i="21"/>
  <c r="H32" i="21"/>
  <c r="H33" i="21"/>
  <c r="H34" i="21"/>
  <c r="H28" i="21"/>
  <c r="D38" i="20"/>
  <c r="P38" i="20" s="1"/>
  <c r="H13" i="22"/>
  <c r="H11" i="22"/>
  <c r="H10" i="22"/>
  <c r="H9" i="22"/>
  <c r="H8" i="22"/>
  <c r="H7" i="22"/>
  <c r="G8" i="22"/>
  <c r="G9" i="22"/>
  <c r="G10" i="22"/>
  <c r="G11" i="22"/>
  <c r="G13" i="22"/>
  <c r="G7" i="22"/>
  <c r="Q39" i="20"/>
  <c r="Q44" i="20"/>
  <c r="E38" i="20"/>
  <c r="Q38" i="20" s="1"/>
  <c r="D39" i="20"/>
  <c r="S39" i="20" s="1"/>
  <c r="F39" i="20" s="1"/>
  <c r="F8" i="22" s="1"/>
  <c r="P44" i="20"/>
  <c r="E8" i="22"/>
  <c r="E9" i="22"/>
  <c r="E10" i="22"/>
  <c r="E11" i="22"/>
  <c r="E13" i="22"/>
  <c r="E7" i="22"/>
  <c r="D8" i="22"/>
  <c r="D9" i="22"/>
  <c r="D10" i="22"/>
  <c r="D11" i="22"/>
  <c r="D13" i="22"/>
  <c r="D7" i="22"/>
  <c r="C8" i="22"/>
  <c r="C9" i="22"/>
  <c r="C10" i="22"/>
  <c r="C11" i="22"/>
  <c r="C12" i="22"/>
  <c r="C13" i="22"/>
  <c r="C7" i="22"/>
  <c r="C11" i="21"/>
  <c r="C12" i="21"/>
  <c r="C13" i="21"/>
  <c r="C14" i="21"/>
  <c r="C15" i="21"/>
  <c r="K22" i="20"/>
  <c r="K23" i="20"/>
  <c r="K24" i="20"/>
  <c r="K25" i="20"/>
  <c r="K26" i="20"/>
  <c r="K27" i="20"/>
  <c r="K21" i="20"/>
  <c r="C22" i="20"/>
  <c r="C23" i="20"/>
  <c r="C24" i="20"/>
  <c r="C25" i="20"/>
  <c r="C26" i="20"/>
  <c r="C27" i="20"/>
  <c r="C21" i="20"/>
  <c r="F28" i="21" l="1"/>
  <c r="I7" i="22" s="1"/>
  <c r="I13" i="22"/>
  <c r="F33" i="21"/>
  <c r="I12" i="22" s="1"/>
  <c r="F32" i="21"/>
  <c r="I11" i="22" s="1"/>
  <c r="F31" i="21"/>
  <c r="I10" i="22" s="1"/>
  <c r="F30" i="21"/>
  <c r="I9" i="22" s="1"/>
  <c r="I8" i="22"/>
  <c r="S42" i="20"/>
  <c r="S41" i="20"/>
  <c r="P42" i="20"/>
  <c r="R42" i="20" s="1"/>
  <c r="P41" i="20"/>
  <c r="R41" i="20" s="1"/>
  <c r="P39" i="20"/>
  <c r="R39" i="20" s="1"/>
  <c r="S44" i="20"/>
  <c r="S43" i="20"/>
  <c r="F43" i="20" s="1"/>
  <c r="F12" i="22" s="1"/>
  <c r="S38" i="20"/>
  <c r="F38" i="20" s="1"/>
  <c r="F7" i="22" s="1"/>
  <c r="J32" i="21"/>
  <c r="J31" i="21"/>
  <c r="J33" i="21"/>
  <c r="R43" i="20"/>
  <c r="S40" i="20"/>
  <c r="J30" i="21"/>
  <c r="R40" i="20"/>
  <c r="J29" i="21"/>
  <c r="R44" i="20"/>
  <c r="J28" i="21"/>
  <c r="J34" i="21"/>
  <c r="R38" i="20"/>
  <c r="F44" i="20" l="1"/>
  <c r="F13" i="22" s="1"/>
  <c r="F40" i="20"/>
  <c r="F9" i="22" s="1"/>
  <c r="F41" i="20"/>
  <c r="F10" i="22" s="1"/>
  <c r="F42" i="20"/>
  <c r="F11" i="22" s="1"/>
</calcChain>
</file>

<file path=xl/sharedStrings.xml><?xml version="1.0" encoding="utf-8"?>
<sst xmlns="http://schemas.openxmlformats.org/spreadsheetml/2006/main" count="359" uniqueCount="286">
  <si>
    <t>Descripción</t>
  </si>
  <si>
    <t>Probabilidad</t>
  </si>
  <si>
    <t>Riesgo</t>
  </si>
  <si>
    <t>Muy probable</t>
  </si>
  <si>
    <t>Probable</t>
  </si>
  <si>
    <t>Improbable</t>
  </si>
  <si>
    <t>Logística</t>
  </si>
  <si>
    <t>PROBABILIDAD</t>
  </si>
  <si>
    <t>Servicios públicos</t>
  </si>
  <si>
    <t>Importante</t>
  </si>
  <si>
    <t>Fuentes de información</t>
  </si>
  <si>
    <t>elemento</t>
  </si>
  <si>
    <t>fuente</t>
  </si>
  <si>
    <t>descripción/comentarios</t>
  </si>
  <si>
    <t>IPCC - 6º Informe de evaluación</t>
  </si>
  <si>
    <t xml:space="preserve"> Incluye proyecciones de distintos indicadores climáticos</t>
  </si>
  <si>
    <t>Banco Mundial - Climate Change Knowledge Portal</t>
  </si>
  <si>
    <t>AEMET - Proyecciones climáticas para el siglo XXI</t>
  </si>
  <si>
    <t>Proyecciones a nivel estatal de indicadores climáticos</t>
  </si>
  <si>
    <t>AdapteCCa</t>
  </si>
  <si>
    <t>variables climáticas</t>
  </si>
  <si>
    <t>zonas inundables</t>
  </si>
  <si>
    <t>línea de costa</t>
  </si>
  <si>
    <t>cota sobre el nivel del mar</t>
  </si>
  <si>
    <t>riesgo de deslizamientos</t>
  </si>
  <si>
    <t>erosión potencial</t>
  </si>
  <si>
    <t>https://geocataleg.gva.es/#/results/calidad_ambiental</t>
  </si>
  <si>
    <t>link</t>
  </si>
  <si>
    <t xml:space="preserve">PIMA Adapta. Impactos - Escenarios de inundación </t>
  </si>
  <si>
    <t>https://www.miteco.gob.es/es/agua/temas/gestion-de-los-riesgos-de-inundacion/snczi/</t>
  </si>
  <si>
    <t>Sistema Nacional de Zonas Inundables</t>
  </si>
  <si>
    <t>Tablas guía</t>
  </si>
  <si>
    <t>receptores</t>
  </si>
  <si>
    <t>componentes de la sensibilidad</t>
  </si>
  <si>
    <t>vulnerabilidad</t>
  </si>
  <si>
    <t>probabilidad del riesgo</t>
  </si>
  <si>
    <t>magnitud de las consecuencias</t>
  </si>
  <si>
    <t>riesgo</t>
  </si>
  <si>
    <t>variable climática</t>
  </si>
  <si>
    <t>tendencia</t>
  </si>
  <si>
    <t>Contexto de la organización</t>
  </si>
  <si>
    <t>Localización</t>
  </si>
  <si>
    <t>Tipo de actividad</t>
  </si>
  <si>
    <t>sensibilidad</t>
  </si>
  <si>
    <t>exposición</t>
  </si>
  <si>
    <t>componentes</t>
  </si>
  <si>
    <t>activos in-situ</t>
  </si>
  <si>
    <t>inputs</t>
  </si>
  <si>
    <t>outputs</t>
  </si>
  <si>
    <t>transporte</t>
  </si>
  <si>
    <t>clima actual</t>
  </si>
  <si>
    <t>Vulnerabilidad</t>
  </si>
  <si>
    <t>identificación de impactos</t>
  </si>
  <si>
    <t>evaluación del riesgo</t>
  </si>
  <si>
    <t>probabilidad</t>
  </si>
  <si>
    <t>magnitud</t>
  </si>
  <si>
    <t>Resumen</t>
  </si>
  <si>
    <t>Proyecciones a nivel estatal de indicadores climáticos. Herramienta completa para realizar el análisis de escenarios climáticos</t>
  </si>
  <si>
    <t>Raro</t>
  </si>
  <si>
    <t>Moderada</t>
  </si>
  <si>
    <t>baja probabilidad de que ocurra. Nivel de certeza entre 0-5%</t>
  </si>
  <si>
    <t>poco probable que ocurra, pero no despreciable. Nivel de certeza entre 5-20%</t>
  </si>
  <si>
    <t>probabilidad de que ocurra inferior al 50%, pero aun así alta. Nivel de certeza del 20-50%</t>
  </si>
  <si>
    <t>probabilidad de ocurrencia superior al 50%. Nivel de certeza del 50-80%</t>
  </si>
  <si>
    <t>alta probabilidad de que ocurra. Nivel de certeza del 80-95%</t>
  </si>
  <si>
    <t>Insignificante</t>
  </si>
  <si>
    <t>Menor</t>
  </si>
  <si>
    <t>Catastrófica</t>
  </si>
  <si>
    <t>cuando el impacto es mínimo y puede ser mitigado con la actividad normal. Valor de magnitud 1</t>
  </si>
  <si>
    <t>cuando se producen daños aislados, pero de escasa repercusión. Valor de magnitud 2</t>
  </si>
  <si>
    <t>cuando se producen casos aislados pero significativos que podrían revertirse. Valor de magnitud 3</t>
  </si>
  <si>
    <t>cuando de producen daños aislados graves y hay un deterioro generalizado de los servicios. Valor de magnitud 4</t>
  </si>
  <si>
    <t>cuando se producen daños irreversibles o una gran pérdida de vidas y daños a las personas. Valor de magnitud 5</t>
  </si>
  <si>
    <t>MAGNITUD DE LA CONSECUENCIA</t>
  </si>
  <si>
    <t>1. Insignificante</t>
  </si>
  <si>
    <t>2. Menor</t>
  </si>
  <si>
    <t>3. Moderada</t>
  </si>
  <si>
    <t>4. Importante</t>
  </si>
  <si>
    <t>5. Catastrófica</t>
  </si>
  <si>
    <t>5. Muy probable [95%]</t>
  </si>
  <si>
    <t>4. Probable [80%]</t>
  </si>
  <si>
    <t>3. Moderado [50%]</t>
  </si>
  <si>
    <t>2. Improbable [20%]</t>
  </si>
  <si>
    <t>1. Raro [5%]</t>
  </si>
  <si>
    <t>comprende los procesos necesarios para el funcionamiento de la organización</t>
  </si>
  <si>
    <t>descripción</t>
  </si>
  <si>
    <t>ejemplos</t>
  </si>
  <si>
    <t>los recursos necesarios para el funcionamiento de la organización</t>
  </si>
  <si>
    <t>agua, gas, alimentos</t>
  </si>
  <si>
    <t>el producto que ofrecen las organizaciones</t>
  </si>
  <si>
    <t>en el caso de un hospital: la atención a los pacientes
en el caso de una distribuidora de bebidas: hacer llegar esas bebidas a sus clientes</t>
  </si>
  <si>
    <t xml:space="preserve">transporte privado o público </t>
  </si>
  <si>
    <t>formas de llegar a la organización y las infraestructuras necesarias</t>
  </si>
  <si>
    <t>aumento de la temperatura media</t>
  </si>
  <si>
    <t>cambios en las precipitaciones medias</t>
  </si>
  <si>
    <t>cambios en las precipitaciones extremas</t>
  </si>
  <si>
    <t>Personal de la organización</t>
  </si>
  <si>
    <t>Edificios</t>
  </si>
  <si>
    <t>Procesos de operación</t>
  </si>
  <si>
    <t>Tabla A1</t>
  </si>
  <si>
    <t>Tabla B1</t>
  </si>
  <si>
    <t>Tabla A2</t>
  </si>
  <si>
    <t>Tabla B2</t>
  </si>
  <si>
    <t>Tabla C</t>
  </si>
  <si>
    <t>Tabla D1</t>
  </si>
  <si>
    <t>Tabla D2</t>
  </si>
  <si>
    <t>Tabla E</t>
  </si>
  <si>
    <t>Temperatura</t>
  </si>
  <si>
    <t>_Fallo de los controles de temperatura y sobrecalentamiento de los equipos electrónicos</t>
  </si>
  <si>
    <t>Aumento de la temperatura (promedio anual, extremas)</t>
  </si>
  <si>
    <t>Precipitaciones</t>
  </si>
  <si>
    <t>Reducción de la precipitación media</t>
  </si>
  <si>
    <t>Incremento en la frecuencia e intensidad de las precipitaciones extremas</t>
  </si>
  <si>
    <t>_Restricciones en el uso/disponibilidad de agua</t>
  </si>
  <si>
    <t>municipio (provincia)</t>
  </si>
  <si>
    <t>qué actividad/es lleva a cabo la organización</t>
  </si>
  <si>
    <t>Elementos que la componen</t>
  </si>
  <si>
    <t>personal, edificios, etc.</t>
  </si>
  <si>
    <t>a cursos de agua</t>
  </si>
  <si>
    <t>a zonas inundables</t>
  </si>
  <si>
    <t>Distancia [m]</t>
  </si>
  <si>
    <t>Limitaciones</t>
  </si>
  <si>
    <t>Relevante para el análisis [sí/no]</t>
  </si>
  <si>
    <t>a la costa</t>
  </si>
  <si>
    <t>a zonas susceptibles de deslizamientos</t>
  </si>
  <si>
    <t>A más de 500m de distancia de un curso de agua no se considera riesgo potencial</t>
  </si>
  <si>
    <t>A más de 500m de distancia de una zona inundable no se considera riesgo potencial</t>
  </si>
  <si>
    <t>A más de 500m de distancia de la costa no se considera riesgo potencial</t>
  </si>
  <si>
    <t>Proximidad a puntos críticos (impactos sobre la organización)</t>
  </si>
  <si>
    <t>A más de 20m sobre el nivel del mar no se considera riesgo potencial</t>
  </si>
  <si>
    <t>Completar estos datos es de utilidad para reflexionar sobre las amenazas a las que se enfrenta (o enfrentará) la organización por su ubicación espacial.
En cuanto a la proximidad a puntos críticos, esta información aporta el contexto a considerar para la evaluación de la vulnerabilidad y el riesgo. Por ejemplo: una organización que se encuentre sobre una zona inundable, puede ser más vulnerable frente al aumento de las precipitaciones torrenciales (debido a que su exposición es alta). En el caso de que no aplique porque no se encuentre próxima a los puntos críticos recogidos u otros que se consideren, no se tendrá en cuenta en el análisis.</t>
  </si>
  <si>
    <t>Datos generales</t>
  </si>
  <si>
    <t>Registro histórico de eventos</t>
  </si>
  <si>
    <t>Evento y fecha</t>
  </si>
  <si>
    <t>Impactos que ocasionó</t>
  </si>
  <si>
    <t>DANA (mayo 2020)</t>
  </si>
  <si>
    <t>Lluvias torrenciales</t>
  </si>
  <si>
    <t>Se inundó el sótano y se cerró la oficina</t>
  </si>
  <si>
    <t>descenso de la temperatura media</t>
  </si>
  <si>
    <t>aumento de la duración de las de calor</t>
  </si>
  <si>
    <t>inundaciones</t>
  </si>
  <si>
    <t>subida del nivel del mar</t>
  </si>
  <si>
    <t>variables climáticas (desplegable)</t>
  </si>
  <si>
    <t>temperatura</t>
  </si>
  <si>
    <t>tendencia variables climáticas (desplegable)</t>
  </si>
  <si>
    <t>receptores (desplegable)</t>
  </si>
  <si>
    <t>probabilidad (desplegable)</t>
  </si>
  <si>
    <t>magnitud (desplegable)</t>
  </si>
  <si>
    <t>activos in-situ (desplegable)</t>
  </si>
  <si>
    <t>inputs (desplegable)</t>
  </si>
  <si>
    <t>outputs (desplegable)</t>
  </si>
  <si>
    <t>transporte (desplegable)</t>
  </si>
  <si>
    <t>valor más alto</t>
  </si>
  <si>
    <t>valores sensibilidad</t>
  </si>
  <si>
    <t>baja</t>
  </si>
  <si>
    <t>media</t>
  </si>
  <si>
    <t>alta</t>
  </si>
  <si>
    <t>valores exposición</t>
  </si>
  <si>
    <t>clima actual (desplegable)</t>
  </si>
  <si>
    <t>clima futuro (desplegable)</t>
  </si>
  <si>
    <t>clima futuro (tendencia)</t>
  </si>
  <si>
    <t>posibles impactos (desplegable)</t>
  </si>
  <si>
    <t>_Elevados costes de mantenimiento del sistema de aire acondicionado</t>
  </si>
  <si>
    <t>_Falta de confort para los trabajadores</t>
  </si>
  <si>
    <t>_Cierre de las vías de acceso debido a inundaciones</t>
  </si>
  <si>
    <t>BAJO</t>
  </si>
  <si>
    <t>MODERADO</t>
  </si>
  <si>
    <t>ALTO</t>
  </si>
  <si>
    <t>EXTREMO</t>
  </si>
  <si>
    <t>Baja</t>
  </si>
  <si>
    <t>Media</t>
  </si>
  <si>
    <t>Alta</t>
  </si>
  <si>
    <t>Exposición [valor más alto]</t>
  </si>
  <si>
    <t>BAJA</t>
  </si>
  <si>
    <t>MODERADA</t>
  </si>
  <si>
    <t>ALTA</t>
  </si>
  <si>
    <t>Sensibilidad [valores más altos de cada categoría]</t>
  </si>
  <si>
    <t>Magnitud</t>
  </si>
  <si>
    <t>Sensibilidad</t>
  </si>
  <si>
    <t>Exposición</t>
  </si>
  <si>
    <t>Vulnerabilidad (tabla C)</t>
  </si>
  <si>
    <t>Riesgo (tabla D2)</t>
  </si>
  <si>
    <t xml:space="preserve">BAJO </t>
  </si>
  <si>
    <t>precipitación</t>
  </si>
  <si>
    <t>sequías/disponibilidad de agua</t>
  </si>
  <si>
    <t>intrusión salina</t>
  </si>
  <si>
    <t xml:space="preserve">cambios en la concentración de sal </t>
  </si>
  <si>
    <t>acidificación</t>
  </si>
  <si>
    <t>erosión costera</t>
  </si>
  <si>
    <t>erosión del suelo</t>
  </si>
  <si>
    <t>deslizamientos</t>
  </si>
  <si>
    <t>cambios en la velocidad del viento</t>
  </si>
  <si>
    <t>salinidad del suelo</t>
  </si>
  <si>
    <t>cambios en la frecuencia e intensidad de las tormentas</t>
  </si>
  <si>
    <t>incendios</t>
  </si>
  <si>
    <t>amenazas climáticas</t>
  </si>
  <si>
    <t>empeoramiento de la calidad del aire</t>
  </si>
  <si>
    <t>efecto de isla de calor</t>
  </si>
  <si>
    <t>cambios en la estacionalidad de los cultivos y vegetación</t>
  </si>
  <si>
    <t>valoración sensibilidad</t>
  </si>
  <si>
    <t>valoración exposición</t>
  </si>
  <si>
    <t>Instrucciones</t>
  </si>
  <si>
    <r>
      <t>Fuentes de información</t>
    </r>
    <r>
      <rPr>
        <sz val="12"/>
        <color rgb="FF48474F"/>
        <rFont val="Tahoma"/>
        <family val="2"/>
      </rPr>
      <t>.</t>
    </r>
    <r>
      <rPr>
        <sz val="11"/>
        <color rgb="FF48474F"/>
        <rFont val="Tahoma"/>
        <family val="2"/>
      </rPr>
      <t xml:space="preserve"> Consiste en una tabla con distintos elementos sobre los que habrá que recopilar información para llevar a cabo el análisis. Se incluyen las fuentes y algunos comentarios que pueden ser de utilidad. Las fuentes disponibles no se limitan a las incluidas aquí, sino que con este listado preliminar se pretende ayudar a localizar fuentes fiables y actualizadas.</t>
    </r>
  </si>
  <si>
    <r>
      <t>Tablas guía</t>
    </r>
    <r>
      <rPr>
        <b/>
        <sz val="11"/>
        <color rgb="FF48474F"/>
        <rFont val="Tahoma"/>
        <family val="2"/>
      </rPr>
      <t xml:space="preserve">. </t>
    </r>
    <r>
      <rPr>
        <sz val="11"/>
        <color rgb="FF48474F"/>
        <rFont val="Tahoma"/>
        <family val="2"/>
      </rPr>
      <t>Incluye algunos ejemplos que sirven de guía para completar las tablas que conforman el análisis (vulnerabilidad y riesgo). Además, algunas de ellas alimentan los desplegables que se han dispuesto en el resto de pestañas y que facilita la tarea.</t>
    </r>
  </si>
  <si>
    <r>
      <t>Vulnerabilidad.</t>
    </r>
    <r>
      <rPr>
        <b/>
        <sz val="11"/>
        <color rgb="FF48474F"/>
        <rFont val="Tahoma"/>
        <family val="2"/>
      </rPr>
      <t xml:space="preserve"> </t>
    </r>
    <r>
      <rPr>
        <sz val="11"/>
        <color rgb="FF48474F"/>
        <rFont val="Tahoma"/>
        <family val="2"/>
      </rPr>
      <t xml:space="preserve">Siguiendo el esquema de </t>
    </r>
    <r>
      <rPr>
        <i/>
        <sz val="11"/>
        <color rgb="FF48474F"/>
        <rFont val="Tahoma"/>
        <family val="2"/>
      </rPr>
      <t>sensibilidad x exposición</t>
    </r>
    <r>
      <rPr>
        <sz val="11"/>
        <color rgb="FF48474F"/>
        <rFont val="Tahoma"/>
        <family val="2"/>
      </rPr>
      <t>, se han incluido 5 tablas para rellenar:</t>
    </r>
  </si>
  <si>
    <t>Tabla A1. Sensibilidad</t>
  </si>
  <si>
    <r>
      <t xml:space="preserve">El primer paso es completar la tabla de los 4 componentes que conforman las organizaciones (activos </t>
    </r>
    <r>
      <rPr>
        <i/>
        <sz val="11"/>
        <color rgb="FF48474F"/>
        <rFont val="Tahoma"/>
        <family val="2"/>
      </rPr>
      <t>in-situ</t>
    </r>
    <r>
      <rPr>
        <sz val="11"/>
        <color rgb="FF48474F"/>
        <rFont val="Tahoma"/>
        <family val="2"/>
      </rPr>
      <t xml:space="preserve">, </t>
    </r>
    <r>
      <rPr>
        <i/>
        <sz val="11"/>
        <color rgb="FF48474F"/>
        <rFont val="Tahoma"/>
        <family val="2"/>
      </rPr>
      <t>inputs</t>
    </r>
    <r>
      <rPr>
        <sz val="11"/>
        <color rgb="FF48474F"/>
        <rFont val="Tahoma"/>
        <family val="2"/>
      </rPr>
      <t xml:space="preserve">, </t>
    </r>
    <r>
      <rPr>
        <i/>
        <sz val="11"/>
        <color rgb="FF48474F"/>
        <rFont val="Tahoma"/>
        <family val="2"/>
      </rPr>
      <t>outputs</t>
    </r>
    <r>
      <rPr>
        <sz val="11"/>
        <color rgb="FF48474F"/>
        <rFont val="Tahoma"/>
        <family val="2"/>
      </rPr>
      <t xml:space="preserve"> y transporte). Dividirlo en estas 4 partes solo tiene como objetivo poder reflexionar sobre todos los elementos que forman parte de la organización. En caso de que alguno no aplique, no se rellena y no altera el resultado final del análisis.</t>
    </r>
  </si>
  <si>
    <t>Tabla B1. Exposición</t>
  </si>
  <si>
    <t>El segundo paso es rellenar esta tabla de exposición donde se seleccionarán las variables climáticas/amenazas que tengan lugar (ahora y/o en el futuro) donde está ubicada la organización. Para ello se dispone de un desplegable que puede ayudar en esta tarea. Las otras dos columnas corresponden al clima actual y la tendencia del futuro, respecto a las variables identificadas. Para completar esta parte son de utilidad las fuentes de información incluidas en la pestaña con el mismo nombre.</t>
  </si>
  <si>
    <t>Tabla A2. Sensibilidad</t>
  </si>
  <si>
    <t>Tabla B2. Exposición</t>
  </si>
  <si>
    <t>De forma similar a la anterior, con ayuda del desplegable, hay que completar la valoración del clima actual y futuro para cada variable seleccionada y completar en la última columna cuál es el valor más alto. De nuevo, estas aparecerán de forma automática.</t>
  </si>
  <si>
    <t>Tabla C. Vulnerabilidad</t>
  </si>
  <si>
    <t>Esta última tabla representa el resultado de la relación entre la sensibilidad y la exposición. Se completa de forma automatizada en función de las variables/amenazas seleccionadas, los valores más altos designados a la sensibilidad y a la exposición (que se han completado en las tablas A2 y B2 respectivamente) y en función de estos valores se obtiene el resultado de la vulnerabilidad para cada variable.</t>
  </si>
  <si>
    <r>
      <t>Riesgo.</t>
    </r>
    <r>
      <rPr>
        <sz val="11"/>
        <color rgb="FF48474F"/>
        <rFont val="Tahoma"/>
        <family val="2"/>
      </rPr>
      <t xml:space="preserve"> Una vez analizada la vulnerabilidad el siguiente bloque a completar es el del nivel de riesgo frente a las distintas variables/amenazas climáticas.</t>
    </r>
  </si>
  <si>
    <t>Tabla D1. Identificación de impactos</t>
  </si>
  <si>
    <t>Esta primera tabla se completa con las variables seleccionadas en la parte de vulnerabilidad (aparecen directamente) y, para el resto de pestañas, hay desplegables que pueden servir de guía. Estas columnas son: la tendencia de las variables climáticas, los posibles impactos y los potenciales receptores de dichos impactos. Esta información sirve para completar la siguiente tabla, puesto que aporta contexto a la hora de pensar en la probabilidad de que una variable/amenaza tenga lugar y la magnitud de esta teniendo en consideración los impactos y los receptores.</t>
  </si>
  <si>
    <t>Tabla D2. Evaluación del riesgo</t>
  </si>
  <si>
    <t>Este es el último paso, donde es necesario completar las columnas de probabilidad y magnitud (cuentan con desplegable). Las variables aparecerán de forma automática en función de las elegidas en la pestaña de vulnerabilidad y el riesgo se calculará en base a los valores indicados en la probabilidad y magnitud.</t>
  </si>
  <si>
    <r>
      <t>Resumen.</t>
    </r>
    <r>
      <rPr>
        <b/>
        <sz val="11"/>
        <color rgb="FF48474F"/>
        <rFont val="Tahoma"/>
        <family val="2"/>
      </rPr>
      <t xml:space="preserve"> </t>
    </r>
    <r>
      <rPr>
        <sz val="11"/>
        <color rgb="FF48474F"/>
        <rFont val="Tahoma"/>
        <family val="2"/>
      </rPr>
      <t>Esta pestaña es la última y contiene una tabla a modo de resumen donde irán apareciendo los resultados tanto de la vulnerabilidad como del riesgo de forma que con un golpe de vista se pueda identificar los valores más altos y proponer medidas en consecuencia.</t>
    </r>
  </si>
  <si>
    <r>
      <rPr>
        <b/>
        <sz val="12"/>
        <color rgb="FF48474F"/>
        <rFont val="Tahoma"/>
        <family val="2"/>
      </rPr>
      <t>Contexto de la organización.</t>
    </r>
    <r>
      <rPr>
        <b/>
        <sz val="11"/>
        <color rgb="FF48474F"/>
        <rFont val="Tahoma"/>
        <family val="2"/>
      </rPr>
      <t xml:space="preserve"> </t>
    </r>
    <r>
      <rPr>
        <sz val="11"/>
        <color rgb="FF48474F"/>
        <rFont val="Tahoma"/>
        <family val="2"/>
      </rPr>
      <t>Se trata del espacio donde hacer un primer análisis sobre los aspectos conocidos de la organización y que será de importancia para completar el resto de apartados: localización, tipo de actividad, ubicación próxima a puntos críticos desde la perspectiva de la vulnerabilidad frente al cambio climático, registro histórico de eventos en esa localización, etc.</t>
    </r>
  </si>
  <si>
    <t>Para completar tabla B1</t>
  </si>
  <si>
    <t>Para completar tabla D1</t>
  </si>
  <si>
    <t>Para completar tablas D</t>
  </si>
  <si>
    <t>Para completar tablas A, B y C</t>
  </si>
  <si>
    <t>Eventos climáticos (olas de calor, inundaciones, DANA, tormentas, etc.) que han afectado a la organización en el pasado y qué impactos han tenido sobre la misma. Se puede añadir también cómo se solucionó, si se implantaron medidas adicionales, si la ya establecidas funcionaron, entre otros detalles que resulten útiles de cara a descifrar la vulnerabilidad de la organización</t>
  </si>
  <si>
    <t>Medidas que se tomaron</t>
  </si>
  <si>
    <t>https://escenarios.adaptecca.es/#&amp;model=EURO-CORDEX-EQM.average&amp;variable=tasmax&amp;scenario=rcp85&amp;temporalFilter=year&amp;layers=AREAS&amp;period=MEDIUM_FUTURE&amp;anomaly=RAW_VALUE</t>
  </si>
  <si>
    <t>https://www.ipcc.ch/report/sixth-assessment-report-working-group-ii/</t>
  </si>
  <si>
    <t>https://climateknowledgeportal.worldbank.org/</t>
  </si>
  <si>
    <t>https://www.aemet.es/es/serviciosclimaticos/cambio_climat</t>
  </si>
  <si>
    <t>https://geocataleg.gva.es/#/results/series_cartograficas</t>
  </si>
  <si>
    <t>Base cartográfica de la CV a escala 1:100.000</t>
  </si>
  <si>
    <t>Institut Cartogràfic Valencià</t>
  </si>
  <si>
    <t>https://geocataleg.gva.es/#/results/serie-tematica</t>
  </si>
  <si>
    <t>Riesgo de deslizamientos y desprendimientos (1991)</t>
  </si>
  <si>
    <t>Riesgo de erosión actual y potencial (1992)</t>
  </si>
  <si>
    <t>https://visor.gva.es/visor/?idioma=es</t>
  </si>
  <si>
    <t>visor de cartografía de la Comunitat Valenciana</t>
  </si>
  <si>
    <t>Permite visualizar y descargar capas de distintas temáticas como orografía, medio ambiente, ordenación territorial, etc.</t>
  </si>
  <si>
    <t>Efectos primarios</t>
  </si>
  <si>
    <t>Efectos secundarios</t>
  </si>
  <si>
    <t>_Pérdida de recursos naturales</t>
  </si>
  <si>
    <t>_Reducción de beneficios por límites de producción</t>
  </si>
  <si>
    <t>Estos son algunos ejemplos a considerar para completar las tablas que conforman el ánalisis de vulnerabilidad y riesgos climáticos, pero no las únicas respuestas posibles. Se indica para qué tablas son útiles y están en forma de desplegable en estas para facilitar el completado de las celdas.</t>
  </si>
  <si>
    <t>_Restricciones/interrupciones en el funcionamiento de la organización</t>
  </si>
  <si>
    <t>https://geoadaptacostes.gva.es/</t>
  </si>
  <si>
    <t>Infraestructure de Dades Espacials Valenciana - IDEV</t>
  </si>
  <si>
    <t>Visor para la adaptación al cambio climático de la costa</t>
  </si>
  <si>
    <t>https://sig.mapama.gob.es/snczi/index.html?herramienta=DPHZI</t>
  </si>
  <si>
    <t>Reducción disponibilidad de agua</t>
  </si>
  <si>
    <t>Aumento de la precipitación media</t>
  </si>
  <si>
    <t>Sin cambios</t>
  </si>
  <si>
    <t>_Sin impactos</t>
  </si>
  <si>
    <t>Reducción de la temperatura (promedio anual, extremas)</t>
  </si>
  <si>
    <t>Aumento duración olas de calor</t>
  </si>
  <si>
    <t>Reducción duración olas de calor</t>
  </si>
  <si>
    <t>Subida del nivel del mar</t>
  </si>
  <si>
    <t>Intrusión salina</t>
  </si>
  <si>
    <t xml:space="preserve">Cambios en la concentración de sal </t>
  </si>
  <si>
    <t>Acidificación</t>
  </si>
  <si>
    <t>Erosión costera</t>
  </si>
  <si>
    <t>Erosión del suelo</t>
  </si>
  <si>
    <t>Deslizamientos</t>
  </si>
  <si>
    <t>Cambios en la velocidad del viento</t>
  </si>
  <si>
    <t>Salinidad del suelo</t>
  </si>
  <si>
    <t>Cambios en la frecuencia e intensidad de las tormentas</t>
  </si>
  <si>
    <t>Incendios</t>
  </si>
  <si>
    <t>Empeoramiento de la calidad del aire</t>
  </si>
  <si>
    <t>Efecto de la isla de calor</t>
  </si>
  <si>
    <t>Cambios en la estacionalidad de los cultivos y vegetación</t>
  </si>
  <si>
    <t>posibles impactos (en la organización)</t>
  </si>
  <si>
    <t>Aumento episodios de inundaciones</t>
  </si>
  <si>
    <t>Esta herramienta acompaña a la Guía de adaptación al cambio climático para organizaciones - Resiliencia como ventaja competitiva y tiene como objetivo facilitar el análisis de la vulnerabilidad de las organizaciones frente al cambio climático para lo que reproduce el esquema metodológico que se detalla en la guía</t>
  </si>
  <si>
    <r>
      <t xml:space="preserve">Para completar este tercer paso, simplemente hay que dar una valoración a los 4 componentes (activos </t>
    </r>
    <r>
      <rPr>
        <i/>
        <sz val="11"/>
        <color rgb="FF48474F"/>
        <rFont val="Tahoma"/>
        <family val="2"/>
      </rPr>
      <t>in-situ</t>
    </r>
    <r>
      <rPr>
        <sz val="11"/>
        <color rgb="FF48474F"/>
        <rFont val="Tahoma"/>
        <family val="2"/>
      </rPr>
      <t xml:space="preserve">, </t>
    </r>
    <r>
      <rPr>
        <i/>
        <sz val="11"/>
        <color rgb="FF48474F"/>
        <rFont val="Tahoma"/>
        <family val="2"/>
      </rPr>
      <t>inputs</t>
    </r>
    <r>
      <rPr>
        <sz val="11"/>
        <color rgb="FF48474F"/>
        <rFont val="Tahoma"/>
        <family val="2"/>
      </rPr>
      <t>, etc.) para lo que hay un desplegable en cada columna que contiene este rango (baja, media, alta) y habrá que elegir el valor más alto de cada fila y escribirlo en la última columna. En cuanto a la columna de las variables climáticas, aparecerán automáticamente las que se hayan seleccionado en la tabla B1.</t>
    </r>
  </si>
  <si>
    <t>La siguiente tabla recoge un compendio de algunas de las fuentes de información que pueden ser relevantes para llevar a cabo el análisis de vulnerabilidad y riesgos climáticos de la organización</t>
  </si>
  <si>
    <t>Información relevante sobre el SNCZI: visor, acceso a WMS, descargas, etc.</t>
  </si>
  <si>
    <t>Visor del dominio público hidráulico, zonas inundables, presas y embalses</t>
  </si>
  <si>
    <t>vulnerabilidad = sensibilidad x exposición</t>
  </si>
  <si>
    <t>riesgo = probabilidad del impacto x magnitud de las consecuencias</t>
  </si>
  <si>
    <t>Cartografía de inundación de la Infraestructure de Dades Espacials Valenciana</t>
  </si>
  <si>
    <t>La tabla resumen muestra los resultados de la vulnerabilidad y del riesgo de forma desagregada por sus componentes (sensibilidad y exposición, y probabilidad y magnitud).</t>
  </si>
  <si>
    <t>[En caso de necesitar más filas, insertar nueva fila y arrastrar desde  la última con datos - fila 7 -]</t>
  </si>
  <si>
    <t>combustión de combustibles fósiles, consumo de energía eléctrica</t>
  </si>
  <si>
    <t>[Aquí puedes añadir otras amenazas climáticas que no estén incluidas en el listado]</t>
  </si>
  <si>
    <t>[Aquí puedes añadir otras tendencias que no estén incluidas en el listado]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</si>
</sst>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
      <sz val="10"/>
      <color theme="1"/>
      <name val="Calibri"/>
      <family val="2"/>
      <scheme val="minor"/>
    </font>
    <font>
      <b/>
      <sz val="16"/>
      <color theme="0"/>
      <name val="Tahoma"/>
      <family val="2"/>
    </font>
    <font>
      <sz val="11"/>
      <color rgb="FF48474F"/>
      <name val="Tahoma"/>
      <family val="2"/>
    </font>
    <font>
      <sz val="8"/>
      <name val="Calibri"/>
      <family val="2"/>
    </font>
    <font>
      <b/>
      <sz val="11"/>
      <color rgb="FF48474F"/>
      <name val="Tahoma"/>
      <family val="2"/>
    </font>
    <font>
      <b/>
      <sz val="8"/>
      <name val="Calibri"/>
      <family val="2"/>
    </font>
    <font>
      <b/>
      <sz val="10"/>
      <name val="Calibri"/>
      <family val="2"/>
    </font>
    <font>
      <b/>
      <sz val="9.5"/>
      <name val="Calibri"/>
      <family val="2"/>
    </font>
    <font>
      <b/>
      <sz val="9"/>
      <name val="Calibri"/>
      <family val="2"/>
    </font>
    <font>
      <sz val="10"/>
      <color rgb="FF48474F"/>
      <name val="Tahoma"/>
      <family val="2"/>
    </font>
    <font>
      <sz val="9"/>
      <color rgb="FF48474F"/>
      <name val="Tahoma"/>
      <family val="2"/>
    </font>
    <font>
      <sz val="11"/>
      <color rgb="FF48474F"/>
      <name val="Wingdings"/>
      <charset val="2"/>
    </font>
    <font>
      <b/>
      <sz val="12"/>
      <color rgb="FF48474F"/>
      <name val="Tahoma"/>
      <family val="2"/>
    </font>
    <font>
      <sz val="12"/>
      <color rgb="FF48474F"/>
      <name val="Tahoma"/>
      <family val="2"/>
    </font>
    <font>
      <i/>
      <sz val="11"/>
      <color rgb="FF48474F"/>
      <name val="Tahoma"/>
      <family val="2"/>
    </font>
    <font>
      <b/>
      <sz val="11"/>
      <color rgb="FF006983"/>
      <name val="Tahoma"/>
      <family val="2"/>
    </font>
    <font>
      <b/>
      <sz val="20"/>
      <color theme="1"/>
      <name val="Calibri"/>
      <family val="2"/>
      <scheme val="minor"/>
    </font>
    <font>
      <b/>
      <sz val="12"/>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006983"/>
        <bgColor indexed="64"/>
      </patternFill>
    </fill>
    <fill>
      <patternFill patternType="solid">
        <fgColor rgb="FFE77257"/>
        <bgColor indexed="64"/>
      </patternFill>
    </fill>
    <fill>
      <patternFill patternType="solid">
        <fgColor rgb="FFFFD966"/>
        <bgColor indexed="64"/>
      </patternFill>
    </fill>
    <fill>
      <patternFill patternType="solid">
        <fgColor rgb="FF92D050"/>
        <bgColor indexed="64"/>
      </patternFill>
    </fill>
    <fill>
      <patternFill patternType="solid">
        <fgColor rgb="FFFFC000"/>
        <bgColor indexed="64"/>
      </patternFill>
    </fill>
    <fill>
      <patternFill patternType="solid">
        <fgColor rgb="FFFFE657"/>
        <bgColor indexed="64"/>
      </patternFill>
    </fill>
    <fill>
      <patternFill patternType="solid">
        <fgColor theme="9" tint="0.39997558519241921"/>
        <bgColor indexed="64"/>
      </patternFill>
    </fill>
    <fill>
      <patternFill patternType="solid">
        <fgColor theme="0" tint="-0.14999847407452621"/>
        <bgColor indexed="64"/>
      </patternFill>
    </fill>
  </fills>
  <borders count="64">
    <border>
      <left/>
      <right/>
      <top/>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style="hair">
        <color rgb="FFFFC000"/>
      </top>
      <bottom/>
      <diagonal/>
    </border>
    <border>
      <left/>
      <right/>
      <top style="hair">
        <color rgb="FFFFC000"/>
      </top>
      <bottom style="hair">
        <color rgb="FFFFC000"/>
      </bottom>
      <diagonal/>
    </border>
    <border>
      <left style="hair">
        <color rgb="FFFFC000"/>
      </left>
      <right style="hair">
        <color rgb="FFFFC000"/>
      </right>
      <top style="hair">
        <color rgb="FFFFC000"/>
      </top>
      <bottom style="hair">
        <color rgb="FFFFC000"/>
      </bottom>
      <diagonal/>
    </border>
    <border>
      <left style="hair">
        <color rgb="FFFFC000"/>
      </left>
      <right style="hair">
        <color rgb="FFFFC000"/>
      </right>
      <top style="hair">
        <color rgb="FFFFC000"/>
      </top>
      <bottom/>
      <diagonal/>
    </border>
    <border>
      <left/>
      <right/>
      <top/>
      <bottom style="hair">
        <color rgb="FFFFC000"/>
      </bottom>
      <diagonal/>
    </border>
    <border>
      <left/>
      <right/>
      <top style="medium">
        <color rgb="FFFFC000"/>
      </top>
      <bottom/>
      <diagonal/>
    </border>
    <border>
      <left/>
      <right/>
      <top style="medium">
        <color rgb="FFFFC000"/>
      </top>
      <bottom style="hair">
        <color rgb="FFFFC000"/>
      </bottom>
      <diagonal/>
    </border>
    <border>
      <left style="medium">
        <color rgb="FFFFC000"/>
      </left>
      <right style="medium">
        <color rgb="FFFFC000"/>
      </right>
      <top style="medium">
        <color rgb="FFFFC000"/>
      </top>
      <bottom style="medium">
        <color rgb="FFFFC000"/>
      </bottom>
      <diagonal/>
    </border>
    <border>
      <left/>
      <right style="medium">
        <color rgb="FFFFC000"/>
      </right>
      <top style="medium">
        <color rgb="FFFFC000"/>
      </top>
      <bottom/>
      <diagonal/>
    </border>
    <border>
      <left/>
      <right style="medium">
        <color rgb="FFFFC000"/>
      </right>
      <top style="hair">
        <color rgb="FFFFC000"/>
      </top>
      <bottom style="hair">
        <color rgb="FFFFC000"/>
      </bottom>
      <diagonal/>
    </border>
    <border>
      <left/>
      <right style="medium">
        <color rgb="FFFFC000"/>
      </right>
      <top style="hair">
        <color rgb="FFFFC000"/>
      </top>
      <bottom/>
      <diagonal/>
    </border>
    <border>
      <left style="medium">
        <color rgb="FFFFC000"/>
      </left>
      <right/>
      <top/>
      <bottom style="medium">
        <color rgb="FFFFC000"/>
      </bottom>
      <diagonal/>
    </border>
    <border>
      <left/>
      <right/>
      <top/>
      <bottom style="medium">
        <color rgb="FFFFC000"/>
      </bottom>
      <diagonal/>
    </border>
    <border>
      <left style="medium">
        <color rgb="FFFFC000"/>
      </left>
      <right/>
      <top/>
      <bottom style="hair">
        <color rgb="FFFFC000"/>
      </bottom>
      <diagonal/>
    </border>
    <border>
      <left/>
      <right style="medium">
        <color rgb="FFFFC000"/>
      </right>
      <top style="medium">
        <color rgb="FFFFC000"/>
      </top>
      <bottom style="hair">
        <color rgb="FFFFC000"/>
      </bottom>
      <diagonal/>
    </border>
    <border>
      <left style="medium">
        <color rgb="FFFFC000"/>
      </left>
      <right/>
      <top style="hair">
        <color rgb="FFFFC000"/>
      </top>
      <bottom style="medium">
        <color rgb="FFFFC000"/>
      </bottom>
      <diagonal/>
    </border>
    <border>
      <left style="medium">
        <color rgb="FFFFC000"/>
      </left>
      <right/>
      <top style="medium">
        <color rgb="FFFFC000"/>
      </top>
      <bottom style="hair">
        <color rgb="FFFFC000"/>
      </bottom>
      <diagonal/>
    </border>
    <border>
      <left style="medium">
        <color rgb="FFFFC000"/>
      </left>
      <right/>
      <top style="hair">
        <color rgb="FFFFC000"/>
      </top>
      <bottom/>
      <diagonal/>
    </border>
    <border>
      <left style="medium">
        <color rgb="FFFFC000"/>
      </left>
      <right/>
      <top style="hair">
        <color rgb="FFFFC000"/>
      </top>
      <bottom style="hair">
        <color rgb="FFFFC000"/>
      </bottom>
      <diagonal/>
    </border>
    <border>
      <left/>
      <right style="medium">
        <color rgb="FFFFC000"/>
      </right>
      <top/>
      <bottom/>
      <diagonal/>
    </border>
    <border>
      <left/>
      <right style="medium">
        <color rgb="FFFFC000"/>
      </right>
      <top/>
      <bottom style="medium">
        <color rgb="FFFFC000"/>
      </bottom>
      <diagonal/>
    </border>
    <border>
      <left style="medium">
        <color rgb="FFFFC000"/>
      </left>
      <right style="medium">
        <color rgb="FFFFC000"/>
      </right>
      <top style="hair">
        <color rgb="FFFFC000"/>
      </top>
      <bottom style="hair">
        <color rgb="FFFFC000"/>
      </bottom>
      <diagonal/>
    </border>
    <border>
      <left style="medium">
        <color rgb="FFFFC000"/>
      </left>
      <right style="medium">
        <color rgb="FFFFC000"/>
      </right>
      <top/>
      <bottom style="medium">
        <color rgb="FFFFC000"/>
      </bottom>
      <diagonal/>
    </border>
    <border>
      <left style="medium">
        <color rgb="FFFFC000"/>
      </left>
      <right style="medium">
        <color rgb="FFFFC000"/>
      </right>
      <top style="medium">
        <color rgb="FFFFC000"/>
      </top>
      <bottom/>
      <diagonal/>
    </border>
    <border>
      <left style="medium">
        <color rgb="FFFFC000"/>
      </left>
      <right style="medium">
        <color rgb="FFFFC000"/>
      </right>
      <top/>
      <bottom/>
      <diagonal/>
    </border>
    <border>
      <left style="medium">
        <color rgb="FFFFC000"/>
      </left>
      <right style="medium">
        <color rgb="FFFFC000"/>
      </right>
      <top style="medium">
        <color rgb="FFFFC000"/>
      </top>
      <bottom style="hair">
        <color rgb="FFFFC000"/>
      </bottom>
      <diagonal/>
    </border>
    <border>
      <left style="medium">
        <color rgb="FFFFC000"/>
      </left>
      <right style="medium">
        <color rgb="FFFFC000"/>
      </right>
      <top style="hair">
        <color rgb="FFFFC000"/>
      </top>
      <bottom/>
      <diagonal/>
    </border>
    <border>
      <left/>
      <right/>
      <top style="medium">
        <color rgb="FFFFC000"/>
      </top>
      <bottom style="medium">
        <color rgb="FFFFC000"/>
      </bottom>
      <diagonal/>
    </border>
    <border>
      <left style="hair">
        <color rgb="FFFFC000"/>
      </left>
      <right/>
      <top style="hair">
        <color rgb="FFFFC000"/>
      </top>
      <bottom/>
      <diagonal/>
    </border>
    <border>
      <left/>
      <right style="hair">
        <color rgb="FFFFC000"/>
      </right>
      <top style="hair">
        <color rgb="FFFFC000"/>
      </top>
      <bottom/>
      <diagonal/>
    </border>
    <border>
      <left style="hair">
        <color rgb="FFFFC000"/>
      </left>
      <right/>
      <top/>
      <bottom style="hair">
        <color rgb="FFFFC000"/>
      </bottom>
      <diagonal/>
    </border>
    <border>
      <left/>
      <right style="hair">
        <color rgb="FFFFC000"/>
      </right>
      <top/>
      <bottom style="hair">
        <color rgb="FFFFC000"/>
      </bottom>
      <diagonal/>
    </border>
    <border>
      <left/>
      <right style="hair">
        <color rgb="FFFFC000"/>
      </right>
      <top/>
      <bottom/>
      <diagonal/>
    </border>
    <border>
      <left style="hair">
        <color rgb="FFFFC000"/>
      </left>
      <right/>
      <top style="hair">
        <color rgb="FFFFC000"/>
      </top>
      <bottom style="hair">
        <color rgb="FFFFC000"/>
      </bottom>
      <diagonal/>
    </border>
    <border>
      <left/>
      <right style="hair">
        <color rgb="FFFFC000"/>
      </right>
      <top style="hair">
        <color rgb="FFFFC000"/>
      </top>
      <bottom style="hair">
        <color rgb="FFFFC000"/>
      </bottom>
      <diagonal/>
    </border>
    <border>
      <left/>
      <right style="hair">
        <color rgb="FFFFC000"/>
      </right>
      <top style="medium">
        <color rgb="FFFFC000"/>
      </top>
      <bottom style="medium">
        <color rgb="FFFFC000"/>
      </bottom>
      <diagonal/>
    </border>
    <border>
      <left style="hair">
        <color rgb="FFFFC000"/>
      </left>
      <right style="hair">
        <color rgb="FFFFC000"/>
      </right>
      <top style="medium">
        <color rgb="FFFFC000"/>
      </top>
      <bottom style="hair">
        <color rgb="FFFFC000"/>
      </bottom>
      <diagonal/>
    </border>
    <border>
      <left style="hair">
        <color rgb="FFFFC000"/>
      </left>
      <right style="hair">
        <color rgb="FFFFC000"/>
      </right>
      <top style="medium">
        <color rgb="FFFFC000"/>
      </top>
      <bottom style="medium">
        <color rgb="FFFFC000"/>
      </bottom>
      <diagonal/>
    </border>
    <border>
      <left style="hair">
        <color rgb="FFFFC000"/>
      </left>
      <right style="hair">
        <color rgb="FFFFC000"/>
      </right>
      <top/>
      <bottom/>
      <diagonal/>
    </border>
    <border>
      <left style="hair">
        <color rgb="FFFFC000"/>
      </left>
      <right/>
      <top style="medium">
        <color rgb="FFFFC000"/>
      </top>
      <bottom style="medium">
        <color rgb="FFFFC000"/>
      </bottom>
      <diagonal/>
    </border>
    <border>
      <left/>
      <right style="hair">
        <color rgb="FFFFC000"/>
      </right>
      <top style="medium">
        <color rgb="FFFFC000"/>
      </top>
      <bottom/>
      <diagonal/>
    </border>
    <border>
      <left style="hair">
        <color rgb="FFFFC000"/>
      </left>
      <right style="hair">
        <color rgb="FFFFC000"/>
      </right>
      <top style="medium">
        <color rgb="FFFFC000"/>
      </top>
      <bottom/>
      <diagonal/>
    </border>
    <border>
      <left style="hair">
        <color rgb="FFFFC000"/>
      </left>
      <right/>
      <top style="medium">
        <color rgb="FFFFC000"/>
      </top>
      <bottom style="hair">
        <color rgb="FFFFC000"/>
      </bottom>
      <diagonal/>
    </border>
    <border>
      <left/>
      <right style="medium">
        <color rgb="FFFFC000"/>
      </right>
      <top/>
      <bottom style="hair">
        <color rgb="FFFFC000"/>
      </bottom>
      <diagonal/>
    </border>
    <border>
      <left style="medium">
        <color rgb="FFFFC000"/>
      </left>
      <right style="medium">
        <color rgb="FFFFC000"/>
      </right>
      <top/>
      <bottom style="hair">
        <color rgb="FFFFC000"/>
      </bottom>
      <diagonal/>
    </border>
    <border>
      <left/>
      <right style="medium">
        <color rgb="FFFFC000"/>
      </right>
      <top style="hair">
        <color rgb="FFFFC000"/>
      </top>
      <bottom style="medium">
        <color rgb="FFFFC000"/>
      </bottom>
      <diagonal/>
    </border>
    <border>
      <left style="medium">
        <color rgb="FFFFC000"/>
      </left>
      <right style="medium">
        <color rgb="FFFFC000"/>
      </right>
      <top style="hair">
        <color rgb="FFFFC000"/>
      </top>
      <bottom style="medium">
        <color rgb="FFFFC000"/>
      </bottom>
      <diagonal/>
    </border>
    <border>
      <left style="medium">
        <color rgb="FFFFC000"/>
      </left>
      <right/>
      <top style="medium">
        <color rgb="FFFFC000"/>
      </top>
      <bottom style="hair">
        <color theme="0"/>
      </bottom>
      <diagonal/>
    </border>
    <border>
      <left style="medium">
        <color rgb="FFFFC000"/>
      </left>
      <right/>
      <top style="hair">
        <color theme="0"/>
      </top>
      <bottom/>
      <diagonal/>
    </border>
    <border>
      <left style="medium">
        <color rgb="FFFFC000"/>
      </left>
      <right/>
      <top style="hair">
        <color theme="0"/>
      </top>
      <bottom style="medium">
        <color rgb="FFFFC000"/>
      </bottom>
      <diagonal/>
    </border>
    <border>
      <left style="medium">
        <color rgb="FFFFC000"/>
      </left>
      <right/>
      <top/>
      <bottom/>
      <diagonal/>
    </border>
    <border>
      <left style="medium">
        <color rgb="FFFFC000"/>
      </left>
      <right style="hair">
        <color rgb="FFFFC000"/>
      </right>
      <top style="hair">
        <color rgb="FFFFC000"/>
      </top>
      <bottom style="hair">
        <color rgb="FFFFC000"/>
      </bottom>
      <diagonal/>
    </border>
  </borders>
  <cellStyleXfs count="2">
    <xf numFmtId="0" fontId="0" fillId="0" borderId="0"/>
    <xf numFmtId="0" fontId="2" fillId="0" borderId="0" applyNumberFormat="0" applyFill="0" applyBorder="0" applyAlignment="0" applyProtection="0"/>
  </cellStyleXfs>
  <cellXfs count="262">
    <xf numFmtId="0" fontId="0" fillId="0" borderId="0" xfId="0"/>
    <xf numFmtId="0" fontId="0" fillId="2" borderId="0" xfId="0" applyFill="1"/>
    <xf numFmtId="0" fontId="0" fillId="2" borderId="0" xfId="0" applyFill="1" applyAlignment="1">
      <alignment wrapText="1"/>
    </xf>
    <xf numFmtId="0" fontId="0" fillId="2" borderId="0" xfId="0" applyFill="1" applyAlignment="1">
      <alignment vertical="center" wrapText="1"/>
    </xf>
    <xf numFmtId="0" fontId="0" fillId="0" borderId="0" xfId="0" applyAlignment="1">
      <alignment wrapText="1"/>
    </xf>
    <xf numFmtId="0" fontId="0" fillId="8" borderId="0" xfId="0" applyFill="1"/>
    <xf numFmtId="0" fontId="15" fillId="2" borderId="0" xfId="0" applyFont="1" applyFill="1" applyAlignment="1">
      <alignment horizontal="justify" vertical="center" wrapText="1"/>
    </xf>
    <xf numFmtId="0" fontId="16" fillId="2" borderId="0" xfId="0" applyFont="1" applyFill="1" applyAlignment="1">
      <alignment horizontal="left" vertical="center" wrapText="1"/>
    </xf>
    <xf numFmtId="0" fontId="15" fillId="2" borderId="0" xfId="0" applyFont="1" applyFill="1" applyAlignment="1">
      <alignment horizontal="left" vertical="center" wrapText="1"/>
    </xf>
    <xf numFmtId="0" fontId="8" fillId="2" borderId="0" xfId="0" applyFont="1" applyFill="1" applyAlignment="1">
      <alignment horizontal="justify" vertical="center" wrapText="1"/>
    </xf>
    <xf numFmtId="0" fontId="19" fillId="2" borderId="0" xfId="0" applyFont="1" applyFill="1" applyAlignment="1">
      <alignment horizontal="justify" vertical="center" wrapText="1"/>
    </xf>
    <xf numFmtId="0" fontId="6" fillId="2" borderId="0" xfId="0" applyFont="1" applyFill="1" applyAlignment="1">
      <alignment horizontal="justify" vertical="center" wrapText="1"/>
    </xf>
    <xf numFmtId="0" fontId="0" fillId="11" borderId="0" xfId="0" applyFill="1"/>
    <xf numFmtId="0" fontId="0" fillId="0" borderId="0" xfId="0" applyProtection="1">
      <protection locked="0"/>
    </xf>
    <xf numFmtId="0" fontId="1" fillId="0" borderId="0" xfId="0" applyFont="1" applyProtection="1">
      <protection locked="0"/>
    </xf>
    <xf numFmtId="0" fontId="1" fillId="0" borderId="0" xfId="0" applyFont="1" applyAlignment="1" applyProtection="1">
      <alignment vertical="center"/>
      <protection locked="0"/>
    </xf>
    <xf numFmtId="0" fontId="3" fillId="0" borderId="0" xfId="0" applyFont="1" applyAlignment="1" applyProtection="1">
      <alignment vertical="center"/>
      <protection locked="0"/>
    </xf>
    <xf numFmtId="0" fontId="0" fillId="0" borderId="0" xfId="0" applyAlignment="1" applyProtection="1">
      <alignment vertical="center"/>
      <protection locked="0"/>
    </xf>
    <xf numFmtId="0" fontId="1" fillId="0" borderId="0" xfId="0" applyFont="1" applyAlignment="1" applyProtection="1">
      <alignment wrapText="1"/>
      <protection locked="0"/>
    </xf>
    <xf numFmtId="0" fontId="3" fillId="0" borderId="0" xfId="0" applyFont="1" applyAlignment="1" applyProtection="1">
      <alignment vertical="center" wrapText="1"/>
      <protection locked="0"/>
    </xf>
    <xf numFmtId="0" fontId="4" fillId="3" borderId="0" xfId="0" applyFont="1" applyFill="1" applyAlignment="1" applyProtection="1">
      <alignment vertical="center" wrapText="1"/>
      <protection locked="0"/>
    </xf>
    <xf numFmtId="0" fontId="0" fillId="0" borderId="0" xfId="0" applyAlignment="1" applyProtection="1">
      <alignment horizontal="center" vertical="center"/>
      <protection locked="0"/>
    </xf>
    <xf numFmtId="0" fontId="0" fillId="2" borderId="0" xfId="0" applyFill="1" applyProtection="1">
      <protection locked="0"/>
    </xf>
    <xf numFmtId="0" fontId="0" fillId="2" borderId="0" xfId="0" applyFill="1" applyAlignment="1" applyProtection="1">
      <alignment horizontal="center" vertical="center"/>
      <protection locked="0"/>
    </xf>
    <xf numFmtId="0" fontId="0" fillId="2" borderId="0" xfId="0" applyFill="1" applyAlignment="1" applyProtection="1">
      <alignment wrapText="1"/>
      <protection locked="0"/>
    </xf>
    <xf numFmtId="0" fontId="0" fillId="2" borderId="0" xfId="0" applyFill="1" applyAlignment="1" applyProtection="1">
      <alignment vertical="center"/>
      <protection locked="0"/>
    </xf>
    <xf numFmtId="0" fontId="0" fillId="2" borderId="0" xfId="0" applyFill="1" applyAlignment="1" applyProtection="1">
      <alignment horizontal="center" vertical="center" wrapText="1"/>
      <protection locked="0"/>
    </xf>
    <xf numFmtId="0" fontId="1" fillId="2" borderId="0" xfId="0" applyFont="1" applyFill="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3" xfId="0" applyFill="1" applyBorder="1" applyAlignment="1" applyProtection="1">
      <alignment horizontal="center" vertical="center" wrapText="1"/>
      <protection locked="0"/>
    </xf>
    <xf numFmtId="0" fontId="0" fillId="2" borderId="12" xfId="0" applyFill="1" applyBorder="1" applyAlignment="1" applyProtection="1">
      <alignment horizontal="center" vertical="center" wrapText="1"/>
      <protection locked="0"/>
    </xf>
    <xf numFmtId="0" fontId="0" fillId="2" borderId="12" xfId="0" applyFill="1" applyBorder="1" applyAlignment="1" applyProtection="1">
      <alignment wrapText="1"/>
      <protection locked="0"/>
    </xf>
    <xf numFmtId="0" fontId="0" fillId="2" borderId="13" xfId="0" applyFill="1" applyBorder="1" applyAlignment="1" applyProtection="1">
      <alignment horizontal="center" vertical="center"/>
      <protection locked="0"/>
    </xf>
    <xf numFmtId="0" fontId="0" fillId="2" borderId="13" xfId="0" applyFill="1" applyBorder="1" applyProtection="1">
      <protection locked="0"/>
    </xf>
    <xf numFmtId="0" fontId="0" fillId="2" borderId="12" xfId="0" applyFill="1" applyBorder="1" applyProtection="1">
      <protection locked="0"/>
    </xf>
    <xf numFmtId="0" fontId="3" fillId="2" borderId="0" xfId="0" applyFont="1" applyFill="1" applyAlignment="1" applyProtection="1">
      <alignment vertical="center" wrapText="1"/>
      <protection locked="0"/>
    </xf>
    <xf numFmtId="0" fontId="0" fillId="2" borderId="31" xfId="0" applyFill="1" applyBorder="1" applyAlignment="1" applyProtection="1">
      <alignment horizontal="center" vertical="center"/>
      <protection locked="0"/>
    </xf>
    <xf numFmtId="0" fontId="0" fillId="2" borderId="44" xfId="0" applyFill="1" applyBorder="1" applyAlignment="1" applyProtection="1">
      <alignment horizontal="center" vertical="center" wrapText="1"/>
      <protection locked="0"/>
    </xf>
    <xf numFmtId="0" fontId="0" fillId="2" borderId="48" xfId="0" applyFill="1" applyBorder="1" applyAlignment="1" applyProtection="1">
      <alignment horizontal="center" vertical="center" wrapText="1"/>
      <protection locked="0"/>
    </xf>
    <xf numFmtId="0" fontId="0" fillId="2" borderId="53" xfId="0" applyFill="1" applyBorder="1" applyAlignment="1" applyProtection="1">
      <alignment horizontal="center" vertical="center" wrapText="1"/>
      <protection locked="0"/>
    </xf>
    <xf numFmtId="0" fontId="0" fillId="2" borderId="52" xfId="0" applyFill="1" applyBorder="1" applyAlignment="1" applyProtection="1">
      <alignment horizontal="center" vertical="center" wrapText="1"/>
      <protection locked="0"/>
    </xf>
    <xf numFmtId="0" fontId="1" fillId="2" borderId="54" xfId="0" applyFont="1" applyFill="1" applyBorder="1" applyAlignment="1" applyProtection="1">
      <alignment horizontal="center" vertical="center" wrapText="1"/>
      <protection locked="0"/>
    </xf>
    <xf numFmtId="0" fontId="0" fillId="2" borderId="18" xfId="0" applyFill="1" applyBorder="1" applyAlignment="1" applyProtection="1">
      <alignment vertical="center"/>
      <protection locked="0"/>
    </xf>
    <xf numFmtId="0" fontId="0" fillId="2" borderId="22" xfId="0" applyFill="1" applyBorder="1" applyAlignment="1" applyProtection="1">
      <alignment horizontal="center" vertical="center"/>
      <protection locked="0"/>
    </xf>
    <xf numFmtId="0" fontId="0" fillId="2" borderId="41" xfId="0" applyFill="1" applyBorder="1" applyAlignment="1" applyProtection="1">
      <alignment horizontal="center" vertical="center" wrapText="1"/>
      <protection locked="0"/>
    </xf>
    <xf numFmtId="0" fontId="0" fillId="2" borderId="14" xfId="0" applyFill="1" applyBorder="1" applyAlignment="1" applyProtection="1">
      <alignment horizontal="center" vertical="center" wrapText="1"/>
      <protection locked="0"/>
    </xf>
    <xf numFmtId="0" fontId="0" fillId="2" borderId="42" xfId="0" applyFill="1" applyBorder="1" applyAlignment="1" applyProtection="1">
      <alignment horizontal="center" vertical="center"/>
      <protection locked="0"/>
    </xf>
    <xf numFmtId="0" fontId="0" fillId="2" borderId="12" xfId="0" applyFill="1" applyBorder="1" applyAlignment="1" applyProtection="1">
      <alignment vertical="center"/>
      <protection locked="0"/>
    </xf>
    <xf numFmtId="0" fontId="0" fillId="2" borderId="13" xfId="0" applyFill="1" applyBorder="1" applyAlignment="1" applyProtection="1">
      <alignment vertical="center"/>
      <protection locked="0"/>
    </xf>
    <xf numFmtId="0" fontId="0" fillId="2" borderId="50" xfId="0" applyFill="1" applyBorder="1" applyAlignment="1" applyProtection="1">
      <alignment horizontal="center" vertical="center" wrapText="1"/>
      <protection locked="0"/>
    </xf>
    <xf numFmtId="0" fontId="0" fillId="2" borderId="21" xfId="0" applyFill="1" applyBorder="1" applyAlignment="1" applyProtection="1">
      <alignment horizontal="center" vertical="center"/>
      <protection locked="0"/>
    </xf>
    <xf numFmtId="0" fontId="0" fillId="2" borderId="16" xfId="0" applyFill="1" applyBorder="1" applyAlignment="1" applyProtection="1">
      <alignment vertical="center"/>
      <protection locked="0"/>
    </xf>
    <xf numFmtId="0" fontId="0" fillId="2" borderId="15" xfId="0" applyFill="1" applyBorder="1" applyAlignment="1" applyProtection="1">
      <alignment horizontal="center" vertical="center" wrapText="1"/>
      <protection locked="0"/>
    </xf>
    <xf numFmtId="0" fontId="0" fillId="2" borderId="45" xfId="0" applyFill="1" applyBorder="1" applyAlignment="1" applyProtection="1">
      <alignment horizontal="center" vertical="center"/>
      <protection locked="0"/>
    </xf>
    <xf numFmtId="0" fontId="0" fillId="2" borderId="40" xfId="0" applyFill="1" applyBorder="1" applyAlignment="1" applyProtection="1">
      <alignment horizontal="center" vertical="center"/>
      <protection locked="0"/>
    </xf>
    <xf numFmtId="0" fontId="0" fillId="2" borderId="46" xfId="0" applyFill="1" applyBorder="1" applyAlignment="1" applyProtection="1">
      <alignment horizontal="center" vertical="center" wrapText="1"/>
      <protection locked="0"/>
    </xf>
    <xf numFmtId="0" fontId="0" fillId="2" borderId="43" xfId="0" applyFill="1" applyBorder="1" applyAlignment="1" applyProtection="1">
      <alignment horizontal="center" vertical="center" wrapText="1"/>
      <protection locked="0"/>
    </xf>
    <xf numFmtId="0" fontId="3" fillId="2" borderId="12" xfId="0" applyFont="1" applyFill="1" applyBorder="1" applyAlignment="1" applyProtection="1">
      <alignment vertical="center" wrapText="1"/>
      <protection locked="0"/>
    </xf>
    <xf numFmtId="0" fontId="0" fillId="2" borderId="20" xfId="0"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0" fillId="2" borderId="38" xfId="0" applyFill="1" applyBorder="1" applyAlignment="1" applyProtection="1">
      <alignment horizontal="center" vertical="center"/>
      <protection locked="0"/>
    </xf>
    <xf numFmtId="0" fontId="0" fillId="2" borderId="30" xfId="0"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0" fillId="0" borderId="0" xfId="0" applyAlignment="1" applyProtection="1">
      <alignment wrapText="1"/>
      <protection locked="0"/>
    </xf>
    <xf numFmtId="0" fontId="0" fillId="2" borderId="18" xfId="0" applyFill="1" applyBorder="1" applyAlignment="1" applyProtection="1">
      <alignment horizontal="center" vertical="center" wrapText="1"/>
      <protection locked="0"/>
    </xf>
    <xf numFmtId="0" fontId="0" fillId="2" borderId="18" xfId="0" applyFill="1" applyBorder="1" applyAlignment="1" applyProtection="1">
      <alignment horizontal="center" vertical="center"/>
      <protection locked="0"/>
    </xf>
    <xf numFmtId="0" fontId="3" fillId="2" borderId="45" xfId="0" applyFont="1" applyFill="1" applyBorder="1" applyAlignment="1" applyProtection="1">
      <alignment vertical="center" wrapText="1"/>
      <protection locked="0"/>
    </xf>
    <xf numFmtId="0" fontId="0" fillId="2" borderId="63" xfId="0" applyFill="1" applyBorder="1" applyAlignment="1" applyProtection="1">
      <alignment horizontal="center" vertical="center"/>
      <protection locked="0"/>
    </xf>
    <xf numFmtId="0" fontId="3" fillId="2" borderId="21" xfId="0" applyFont="1" applyFill="1" applyBorder="1" applyAlignment="1" applyProtection="1">
      <alignment vertical="center" wrapText="1"/>
      <protection locked="0"/>
    </xf>
    <xf numFmtId="0" fontId="0" fillId="2" borderId="29" xfId="0" applyFill="1" applyBorder="1" applyAlignment="1" applyProtection="1">
      <alignment horizontal="center" vertical="center" wrapText="1"/>
      <protection locked="0"/>
    </xf>
    <xf numFmtId="0" fontId="0" fillId="2" borderId="16" xfId="0" applyFill="1" applyBorder="1" applyAlignment="1" applyProtection="1">
      <alignment horizontal="center" vertical="center"/>
      <protection locked="0"/>
    </xf>
    <xf numFmtId="0" fontId="0" fillId="2" borderId="0" xfId="0" applyFill="1" applyAlignment="1" applyProtection="1">
      <alignment horizontal="left" vertical="center"/>
      <protection locked="0"/>
    </xf>
    <xf numFmtId="0" fontId="1" fillId="2" borderId="0" xfId="0" applyFont="1" applyFill="1" applyAlignment="1" applyProtection="1">
      <alignment horizontal="center" vertical="center" wrapText="1"/>
      <protection locked="0"/>
    </xf>
    <xf numFmtId="0" fontId="0" fillId="2" borderId="0" xfId="0" applyFill="1" applyAlignment="1" applyProtection="1">
      <alignment vertical="center" wrapText="1"/>
      <protection locked="0"/>
    </xf>
    <xf numFmtId="0" fontId="0" fillId="2" borderId="17" xfId="0" applyFill="1" applyBorder="1" applyAlignment="1" applyProtection="1">
      <alignment wrapText="1"/>
      <protection locked="0"/>
    </xf>
    <xf numFmtId="0" fontId="1" fillId="2" borderId="17" xfId="0" applyFont="1" applyFill="1" applyBorder="1" applyAlignment="1" applyProtection="1">
      <alignment horizontal="center" vertical="center"/>
      <protection locked="0"/>
    </xf>
    <xf numFmtId="0" fontId="0" fillId="2" borderId="17" xfId="0" applyFill="1" applyBorder="1" applyProtection="1">
      <protection locked="0"/>
    </xf>
    <xf numFmtId="0" fontId="12" fillId="2" borderId="10" xfId="0" applyFont="1" applyFill="1" applyBorder="1" applyAlignment="1" applyProtection="1">
      <alignment vertical="center" wrapText="1"/>
      <protection locked="0"/>
    </xf>
    <xf numFmtId="0" fontId="5" fillId="4" borderId="0" xfId="0" applyFont="1" applyFill="1" applyAlignment="1">
      <alignment vertical="center"/>
    </xf>
    <xf numFmtId="0" fontId="0" fillId="4" borderId="0" xfId="0" applyFill="1" applyAlignment="1">
      <alignment wrapText="1"/>
    </xf>
    <xf numFmtId="0" fontId="0" fillId="4" borderId="0" xfId="0" applyFill="1"/>
    <xf numFmtId="0" fontId="0" fillId="2" borderId="0" xfId="0" applyFill="1" applyAlignment="1">
      <alignment horizontal="left" vertical="center" wrapText="1"/>
    </xf>
    <xf numFmtId="0" fontId="1" fillId="8" borderId="0" xfId="0" applyFont="1" applyFill="1"/>
    <xf numFmtId="0" fontId="1" fillId="2" borderId="0" xfId="0" applyFont="1" applyFill="1" applyAlignment="1">
      <alignment horizontal="center" vertical="center" wrapText="1"/>
    </xf>
    <xf numFmtId="0" fontId="1" fillId="2" borderId="23" xfId="0" applyFont="1" applyFill="1" applyBorder="1" applyAlignment="1">
      <alignment horizontal="center" vertical="center" wrapText="1"/>
    </xf>
    <xf numFmtId="0" fontId="0" fillId="2" borderId="28" xfId="0" applyFill="1" applyBorder="1" applyAlignment="1">
      <alignment horizontal="left" vertical="center" wrapText="1"/>
    </xf>
    <xf numFmtId="0" fontId="0" fillId="2" borderId="0" xfId="0" applyFill="1" applyAlignment="1">
      <alignment horizontal="center" vertical="center"/>
    </xf>
    <xf numFmtId="0" fontId="0" fillId="2" borderId="29" xfId="0" applyFill="1" applyBorder="1" applyAlignment="1">
      <alignment horizontal="left" vertical="center" wrapText="1"/>
    </xf>
    <xf numFmtId="0" fontId="0" fillId="2" borderId="29" xfId="0" applyFill="1" applyBorder="1" applyAlignment="1">
      <alignment vertical="center" wrapText="1"/>
    </xf>
    <xf numFmtId="0" fontId="0" fillId="2" borderId="28" xfId="0" applyFill="1" applyBorder="1" applyAlignment="1">
      <alignment vertical="center" wrapText="1"/>
    </xf>
    <xf numFmtId="0" fontId="0" fillId="2" borderId="30" xfId="0" applyFill="1" applyBorder="1" applyAlignment="1">
      <alignment vertical="center" wrapText="1"/>
    </xf>
    <xf numFmtId="0" fontId="0" fillId="2" borderId="27" xfId="0" applyFill="1" applyBorder="1" applyAlignment="1">
      <alignment vertical="center" wrapText="1"/>
    </xf>
    <xf numFmtId="0" fontId="0" fillId="2" borderId="20" xfId="0" applyFill="1" applyBorder="1" applyAlignment="1">
      <alignment horizontal="center" vertical="center"/>
    </xf>
    <xf numFmtId="0" fontId="0" fillId="2" borderId="18" xfId="0" applyFill="1" applyBorder="1" applyAlignment="1">
      <alignment vertical="center" wrapText="1"/>
    </xf>
    <xf numFmtId="0" fontId="0" fillId="2" borderId="31" xfId="0" applyFill="1" applyBorder="1"/>
    <xf numFmtId="0" fontId="0" fillId="2" borderId="12" xfId="0" applyFill="1" applyBorder="1" applyAlignment="1">
      <alignment vertical="center" wrapText="1"/>
    </xf>
    <xf numFmtId="0" fontId="0" fillId="2" borderId="13" xfId="0" applyFill="1" applyBorder="1" applyAlignment="1">
      <alignment vertical="center" wrapText="1"/>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1" fillId="2" borderId="24" xfId="0" applyFont="1" applyFill="1" applyBorder="1" applyAlignment="1">
      <alignment horizontal="center" vertical="center" wrapText="1"/>
    </xf>
    <xf numFmtId="0" fontId="0" fillId="2" borderId="13" xfId="0" applyFill="1" applyBorder="1" applyAlignment="1">
      <alignment wrapText="1"/>
    </xf>
    <xf numFmtId="0" fontId="0" fillId="2" borderId="12" xfId="0" applyFill="1" applyBorder="1" applyAlignment="1">
      <alignment wrapText="1"/>
    </xf>
    <xf numFmtId="0" fontId="1" fillId="2" borderId="0" xfId="0" applyFont="1" applyFill="1" applyAlignment="1">
      <alignment horizontal="center" vertical="center"/>
    </xf>
    <xf numFmtId="0" fontId="1" fillId="2" borderId="34"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17" xfId="0" applyFont="1" applyFill="1" applyBorder="1" applyAlignment="1">
      <alignment horizontal="center" vertical="center"/>
    </xf>
    <xf numFmtId="0" fontId="0" fillId="2" borderId="28" xfId="0" applyFill="1" applyBorder="1" applyAlignment="1">
      <alignment vertical="center"/>
    </xf>
    <xf numFmtId="0" fontId="0" fillId="2" borderId="30" xfId="0" applyFill="1" applyBorder="1" applyAlignment="1">
      <alignment vertical="center"/>
    </xf>
    <xf numFmtId="0" fontId="0" fillId="2" borderId="33" xfId="0" applyFill="1" applyBorder="1" applyAlignment="1">
      <alignment vertical="center" wrapText="1"/>
    </xf>
    <xf numFmtId="0" fontId="1" fillId="2" borderId="31" xfId="0" applyFont="1" applyFill="1" applyBorder="1" applyAlignment="1">
      <alignment horizontal="center" vertical="center"/>
    </xf>
    <xf numFmtId="0" fontId="0" fillId="2" borderId="27" xfId="0" applyFill="1" applyBorder="1" applyAlignment="1">
      <alignment vertical="center"/>
    </xf>
    <xf numFmtId="0" fontId="0" fillId="2" borderId="26" xfId="0" applyFill="1" applyBorder="1" applyAlignment="1">
      <alignment horizontal="center" vertical="center"/>
    </xf>
    <xf numFmtId="0" fontId="0" fillId="2" borderId="18" xfId="0" applyFill="1" applyBorder="1" applyAlignment="1">
      <alignment horizontal="center" vertical="center"/>
    </xf>
    <xf numFmtId="0" fontId="0" fillId="2" borderId="21" xfId="0" applyFill="1" applyBorder="1" applyAlignment="1">
      <alignment horizontal="center" vertical="center"/>
    </xf>
    <xf numFmtId="0" fontId="0" fillId="2" borderId="13" xfId="0" applyFill="1" applyBorder="1" applyAlignment="1">
      <alignment horizontal="center" vertical="center"/>
    </xf>
    <xf numFmtId="0" fontId="0" fillId="2" borderId="22" xfId="0" applyFill="1" applyBorder="1" applyAlignment="1">
      <alignment horizontal="center" vertical="center"/>
    </xf>
    <xf numFmtId="0" fontId="0" fillId="2" borderId="27" xfId="0" applyFill="1" applyBorder="1" applyAlignment="1">
      <alignment horizontal="center" vertical="center"/>
    </xf>
    <xf numFmtId="0" fontId="13" fillId="0" borderId="5" xfId="0" applyFont="1" applyBorder="1" applyAlignment="1">
      <alignment vertical="center" wrapText="1"/>
    </xf>
    <xf numFmtId="0" fontId="8" fillId="0" borderId="9" xfId="0" applyFont="1" applyBorder="1" applyAlignment="1">
      <alignment horizontal="center" vertical="center" wrapText="1"/>
    </xf>
    <xf numFmtId="0" fontId="6" fillId="0" borderId="5" xfId="0" applyFont="1" applyBorder="1" applyAlignment="1">
      <alignment vertical="center" wrapText="1"/>
    </xf>
    <xf numFmtId="0" fontId="8" fillId="0" borderId="5" xfId="0" applyFont="1" applyBorder="1" applyAlignment="1">
      <alignment horizontal="center" vertical="center" wrapText="1"/>
    </xf>
    <xf numFmtId="0" fontId="13" fillId="7" borderId="5" xfId="0" applyFont="1" applyFill="1" applyBorder="1" applyAlignment="1">
      <alignment horizontal="center" vertical="center" wrapText="1"/>
    </xf>
    <xf numFmtId="0" fontId="13" fillId="9" borderId="5"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 fillId="2" borderId="32" xfId="0" applyFont="1" applyFill="1" applyBorder="1" applyAlignment="1">
      <alignment horizontal="center" vertical="center"/>
    </xf>
    <xf numFmtId="0" fontId="0" fillId="2" borderId="37" xfId="0" applyFill="1" applyBorder="1" applyAlignment="1">
      <alignment vertical="center" wrapText="1"/>
    </xf>
    <xf numFmtId="0" fontId="0" fillId="2" borderId="59" xfId="0" applyFill="1" applyBorder="1" applyAlignment="1">
      <alignment vertical="center" wrapText="1"/>
    </xf>
    <xf numFmtId="0" fontId="0" fillId="2" borderId="36" xfId="0" applyFill="1" applyBorder="1" applyAlignment="1">
      <alignment vertical="center" wrapText="1"/>
    </xf>
    <xf numFmtId="0" fontId="0" fillId="2" borderId="38" xfId="0" applyFill="1" applyBorder="1" applyAlignment="1">
      <alignment vertical="center" wrapText="1"/>
    </xf>
    <xf numFmtId="0" fontId="0" fillId="2" borderId="60" xfId="0" applyFill="1" applyBorder="1" applyAlignment="1">
      <alignment wrapText="1"/>
    </xf>
    <xf numFmtId="0" fontId="0" fillId="2" borderId="58" xfId="0" applyFill="1" applyBorder="1" applyAlignment="1">
      <alignment vertical="center" wrapText="1"/>
    </xf>
    <xf numFmtId="0" fontId="0" fillId="2" borderId="61" xfId="0" applyFill="1" applyBorder="1"/>
    <xf numFmtId="0" fontId="0" fillId="2" borderId="59" xfId="0" applyFill="1" applyBorder="1"/>
    <xf numFmtId="0" fontId="0" fillId="2" borderId="60" xfId="0" applyFill="1" applyBorder="1" applyAlignment="1">
      <alignment horizontal="left" vertical="center" wrapText="1"/>
    </xf>
    <xf numFmtId="0" fontId="0" fillId="2" borderId="26" xfId="0" applyFill="1" applyBorder="1" applyAlignment="1">
      <alignment vertical="center" wrapText="1"/>
    </xf>
    <xf numFmtId="0" fontId="0" fillId="2" borderId="22" xfId="0" applyFill="1" applyBorder="1" applyAlignment="1">
      <alignment vertical="center" wrapText="1"/>
    </xf>
    <xf numFmtId="0" fontId="0" fillId="2" borderId="21" xfId="0" applyFill="1" applyBorder="1" applyAlignment="1">
      <alignment vertical="center" wrapText="1"/>
    </xf>
    <xf numFmtId="0" fontId="0" fillId="2" borderId="31" xfId="0" applyFill="1" applyBorder="1" applyAlignment="1">
      <alignment vertical="center" wrapText="1"/>
    </xf>
    <xf numFmtId="0" fontId="0" fillId="2" borderId="57" xfId="0" applyFill="1" applyBorder="1" applyAlignment="1">
      <alignment vertical="center" wrapText="1"/>
    </xf>
    <xf numFmtId="0" fontId="0" fillId="2" borderId="24" xfId="0" applyFill="1" applyBorder="1"/>
    <xf numFmtId="0" fontId="1" fillId="2" borderId="24" xfId="0" applyFont="1" applyFill="1" applyBorder="1" applyAlignment="1">
      <alignment horizontal="center" vertical="center"/>
    </xf>
    <xf numFmtId="0" fontId="0" fillId="2" borderId="23" xfId="0" applyFill="1" applyBorder="1" applyAlignment="1">
      <alignment wrapText="1"/>
    </xf>
    <xf numFmtId="0" fontId="0" fillId="2" borderId="28" xfId="0" applyFill="1" applyBorder="1" applyAlignment="1">
      <alignment wrapText="1"/>
    </xf>
    <xf numFmtId="0" fontId="0" fillId="2" borderId="30" xfId="0" applyFill="1" applyBorder="1" applyAlignment="1">
      <alignment wrapText="1"/>
    </xf>
    <xf numFmtId="0" fontId="0" fillId="2" borderId="27" xfId="0" applyFill="1" applyBorder="1" applyAlignment="1">
      <alignment wrapText="1"/>
    </xf>
    <xf numFmtId="0" fontId="1" fillId="2" borderId="20" xfId="0" applyFont="1" applyFill="1" applyBorder="1" applyAlignment="1">
      <alignment horizontal="center" vertical="center"/>
    </xf>
    <xf numFmtId="0" fontId="0" fillId="2" borderId="29" xfId="0" applyFill="1" applyBorder="1" applyAlignment="1">
      <alignment wrapText="1"/>
    </xf>
    <xf numFmtId="0" fontId="9" fillId="2" borderId="0" xfId="0" applyFont="1" applyFill="1" applyAlignment="1">
      <alignment vertical="center" wrapText="1"/>
    </xf>
    <xf numFmtId="0" fontId="9" fillId="2" borderId="4" xfId="0" applyFont="1" applyFill="1" applyBorder="1" applyAlignment="1">
      <alignment horizontal="center" vertical="center" textRotation="90" wrapText="1"/>
    </xf>
    <xf numFmtId="0" fontId="7" fillId="2" borderId="4" xfId="0" applyFont="1" applyFill="1" applyBorder="1" applyAlignment="1">
      <alignment vertical="center" wrapText="1"/>
    </xf>
    <xf numFmtId="0" fontId="11" fillId="0" borderId="11" xfId="0" applyFont="1" applyBorder="1" applyAlignment="1">
      <alignment horizontal="center" vertical="center" wrapText="1"/>
    </xf>
    <xf numFmtId="0" fontId="11" fillId="0" borderId="5" xfId="0" applyFont="1" applyBorder="1" applyAlignment="1">
      <alignment horizontal="center" vertical="center" wrapText="1"/>
    </xf>
    <xf numFmtId="0" fontId="11" fillId="2" borderId="5" xfId="0" applyFont="1" applyFill="1" applyBorder="1" applyAlignment="1">
      <alignment horizontal="center" vertical="center" wrapText="1"/>
    </xf>
    <xf numFmtId="0" fontId="11" fillId="0" borderId="8" xfId="0" applyFont="1" applyBorder="1" applyAlignment="1">
      <alignment vertical="center" wrapText="1"/>
    </xf>
    <xf numFmtId="0" fontId="10" fillId="7" borderId="6"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10" borderId="6" xfId="0" applyFont="1" applyFill="1" applyBorder="1" applyAlignment="1">
      <alignment horizontal="center" vertical="center" wrapText="1"/>
    </xf>
    <xf numFmtId="0" fontId="3" fillId="2" borderId="0" xfId="0" applyFont="1" applyFill="1" applyAlignment="1" applyProtection="1">
      <alignment wrapText="1"/>
      <protection locked="0"/>
    </xf>
    <xf numFmtId="0" fontId="1" fillId="0" borderId="0" xfId="0" applyFont="1" applyAlignment="1">
      <alignment vertical="center"/>
    </xf>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5" fillId="4" borderId="0" xfId="0" applyFont="1" applyFill="1" applyAlignment="1">
      <alignment vertical="center" wrapText="1"/>
    </xf>
    <xf numFmtId="0" fontId="0" fillId="4" borderId="0" xfId="0" applyFill="1" applyAlignment="1">
      <alignment horizontal="center" vertical="center"/>
    </xf>
    <xf numFmtId="0" fontId="0" fillId="4" borderId="0" xfId="0" applyFill="1" applyAlignment="1">
      <alignment horizontal="center"/>
    </xf>
    <xf numFmtId="0" fontId="4" fillId="2" borderId="0" xfId="0" applyFont="1" applyFill="1" applyAlignment="1">
      <alignment horizontal="left" vertical="center" wrapText="1"/>
    </xf>
    <xf numFmtId="0" fontId="0" fillId="2" borderId="0" xfId="0" applyFill="1" applyAlignment="1">
      <alignment vertical="center"/>
    </xf>
    <xf numFmtId="0" fontId="20" fillId="11" borderId="19" xfId="0" applyFont="1" applyFill="1" applyBorder="1" applyAlignment="1">
      <alignment horizontal="center" vertical="center"/>
    </xf>
    <xf numFmtId="0" fontId="1" fillId="2" borderId="0" xfId="0" applyFont="1" applyFill="1" applyAlignment="1">
      <alignment wrapText="1"/>
    </xf>
    <xf numFmtId="0" fontId="1" fillId="2" borderId="0" xfId="0" applyFont="1" applyFill="1"/>
    <xf numFmtId="0" fontId="21" fillId="2" borderId="0" xfId="0" applyFont="1" applyFill="1" applyAlignment="1">
      <alignment horizontal="center" vertical="center"/>
    </xf>
    <xf numFmtId="0" fontId="3" fillId="2" borderId="0" xfId="0" applyFont="1" applyFill="1" applyAlignment="1">
      <alignment vertical="center"/>
    </xf>
    <xf numFmtId="0" fontId="3" fillId="2" borderId="13" xfId="0" applyFont="1" applyFill="1" applyBorder="1" applyAlignment="1">
      <alignment vertical="center"/>
    </xf>
    <xf numFmtId="0" fontId="3" fillId="2" borderId="16" xfId="0" applyFont="1" applyFill="1" applyBorder="1" applyAlignment="1">
      <alignment vertical="center"/>
    </xf>
    <xf numFmtId="0" fontId="1" fillId="2" borderId="47"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51" xfId="0" applyFont="1" applyFill="1" applyBorder="1" applyAlignment="1">
      <alignment horizontal="center" vertical="center" wrapText="1"/>
    </xf>
    <xf numFmtId="0" fontId="20" fillId="8" borderId="0" xfId="0" applyFont="1" applyFill="1" applyAlignment="1">
      <alignment horizontal="center" vertical="center"/>
    </xf>
    <xf numFmtId="0" fontId="1" fillId="2" borderId="36" xfId="0" applyFont="1" applyFill="1" applyBorder="1" applyAlignment="1">
      <alignment horizontal="center" vertical="center" wrapText="1"/>
    </xf>
    <xf numFmtId="0" fontId="0" fillId="0" borderId="0" xfId="0" applyAlignment="1">
      <alignment horizontal="center" vertical="center"/>
    </xf>
    <xf numFmtId="0" fontId="21" fillId="11" borderId="24" xfId="0" applyFont="1" applyFill="1" applyBorder="1" applyAlignment="1">
      <alignment horizontal="center" vertical="center"/>
    </xf>
    <xf numFmtId="0" fontId="21" fillId="8" borderId="0" xfId="0" applyFont="1" applyFill="1" applyAlignment="1">
      <alignment horizontal="center" vertical="center"/>
    </xf>
    <xf numFmtId="0" fontId="0" fillId="4" borderId="0" xfId="0" applyFill="1" applyAlignment="1">
      <alignment vertical="center"/>
    </xf>
    <xf numFmtId="0" fontId="1" fillId="8" borderId="0" xfId="0" applyFont="1" applyFill="1" applyAlignment="1">
      <alignment horizontal="center" vertical="center" wrapText="1"/>
    </xf>
    <xf numFmtId="0" fontId="0" fillId="0" borderId="36" xfId="0" applyBorder="1" applyAlignment="1">
      <alignment horizontal="center" vertical="center" wrapText="1"/>
    </xf>
    <xf numFmtId="0" fontId="2" fillId="0" borderId="56" xfId="1" applyBorder="1" applyAlignment="1" applyProtection="1">
      <alignment vertical="center" wrapText="1"/>
    </xf>
    <xf numFmtId="0" fontId="0" fillId="0" borderId="0" xfId="0" applyAlignment="1">
      <alignment vertical="center" wrapText="1"/>
    </xf>
    <xf numFmtId="0" fontId="0" fillId="0" borderId="33" xfId="0" applyBorder="1" applyAlignment="1">
      <alignment horizontal="center" vertical="center" wrapText="1"/>
    </xf>
    <xf numFmtId="0" fontId="0" fillId="0" borderId="30" xfId="0" applyBorder="1" applyAlignment="1">
      <alignment vertical="center" wrapText="1"/>
    </xf>
    <xf numFmtId="0" fontId="2" fillId="0" borderId="36" xfId="1" applyBorder="1" applyAlignment="1" applyProtection="1">
      <alignment vertical="center" wrapText="1"/>
    </xf>
    <xf numFmtId="0" fontId="2" fillId="0" borderId="33" xfId="1" applyBorder="1" applyAlignment="1" applyProtection="1">
      <alignment vertical="center" wrapText="1"/>
    </xf>
    <xf numFmtId="0" fontId="0" fillId="0" borderId="16" xfId="0" applyBorder="1" applyAlignment="1">
      <alignment vertical="center" wrapText="1"/>
    </xf>
    <xf numFmtId="0" fontId="1" fillId="0" borderId="22" xfId="0" applyFont="1" applyBorder="1" applyAlignment="1">
      <alignment horizontal="center" vertical="center"/>
    </xf>
    <xf numFmtId="0" fontId="2" fillId="0" borderId="38" xfId="1" applyBorder="1" applyAlignment="1" applyProtection="1">
      <alignment vertical="center" wrapText="1"/>
    </xf>
    <xf numFmtId="0" fontId="0" fillId="0" borderId="29" xfId="0" applyBorder="1" applyAlignment="1">
      <alignment vertical="center" wrapText="1"/>
    </xf>
    <xf numFmtId="0" fontId="1" fillId="0" borderId="21" xfId="0" applyFont="1" applyBorder="1" applyAlignment="1">
      <alignment horizontal="center" vertical="center"/>
    </xf>
    <xf numFmtId="0" fontId="0" fillId="0" borderId="30" xfId="0" applyBorder="1" applyAlignment="1">
      <alignment vertical="center"/>
    </xf>
    <xf numFmtId="0" fontId="1" fillId="0" borderId="22" xfId="0" applyFont="1" applyBorder="1" applyAlignment="1">
      <alignment horizontal="center" vertical="center" wrapText="1"/>
    </xf>
    <xf numFmtId="0" fontId="2" fillId="0" borderId="62" xfId="1" applyBorder="1" applyAlignment="1" applyProtection="1">
      <alignment vertical="center" wrapText="1"/>
    </xf>
    <xf numFmtId="0" fontId="0" fillId="0" borderId="62" xfId="0" applyBorder="1" applyAlignment="1">
      <alignment vertical="center" wrapText="1"/>
    </xf>
    <xf numFmtId="0" fontId="6" fillId="2" borderId="0" xfId="0" applyFont="1" applyFill="1" applyAlignment="1">
      <alignment horizontal="left" vertical="center" wrapText="1"/>
    </xf>
    <xf numFmtId="0" fontId="5" fillId="4" borderId="0" xfId="0" applyFont="1" applyFill="1" applyAlignment="1">
      <alignment horizontal="left" vertical="center"/>
    </xf>
    <xf numFmtId="0" fontId="16" fillId="2" borderId="0" xfId="0" applyFont="1" applyFill="1" applyAlignment="1">
      <alignment horizontal="left" vertical="center" wrapText="1"/>
    </xf>
    <xf numFmtId="0" fontId="16" fillId="11" borderId="0" xfId="0" applyFont="1" applyFill="1" applyAlignment="1">
      <alignment horizontal="left" vertical="center" wrapText="1"/>
    </xf>
    <xf numFmtId="0" fontId="0" fillId="0" borderId="29" xfId="0" applyBorder="1" applyAlignment="1">
      <alignment horizontal="center" vertical="center"/>
    </xf>
    <xf numFmtId="0" fontId="0" fillId="0" borderId="62" xfId="0" applyBorder="1" applyAlignment="1">
      <alignment horizontal="center" vertical="center"/>
    </xf>
    <xf numFmtId="0" fontId="0" fillId="0" borderId="29" xfId="0" applyBorder="1" applyAlignment="1">
      <alignment horizontal="left" vertical="center"/>
    </xf>
    <xf numFmtId="0" fontId="0" fillId="0" borderId="25" xfId="0" applyBorder="1" applyAlignment="1">
      <alignment horizontal="left" vertical="center"/>
    </xf>
    <xf numFmtId="0" fontId="2" fillId="0" borderId="38" xfId="1" applyBorder="1" applyAlignment="1" applyProtection="1">
      <alignment horizontal="left" vertical="center" wrapText="1"/>
    </xf>
    <xf numFmtId="0" fontId="2" fillId="0" borderId="56" xfId="1" applyBorder="1" applyAlignment="1" applyProtection="1">
      <alignment horizontal="left" vertical="center" wrapText="1"/>
    </xf>
    <xf numFmtId="0" fontId="1" fillId="0" borderId="31" xfId="0" applyFont="1" applyBorder="1" applyAlignment="1">
      <alignment horizontal="center" vertical="center" wrapText="1"/>
    </xf>
    <xf numFmtId="0" fontId="1" fillId="0" borderId="55" xfId="0" applyFont="1" applyBorder="1" applyAlignment="1">
      <alignment horizontal="center" vertical="center" wrapText="1"/>
    </xf>
    <xf numFmtId="0" fontId="0" fillId="0" borderId="38" xfId="0" applyBorder="1" applyAlignment="1">
      <alignment horizontal="center" vertical="center" wrapText="1"/>
    </xf>
    <xf numFmtId="0" fontId="0" fillId="0" borderId="56" xfId="0" applyBorder="1" applyAlignment="1">
      <alignment horizontal="center" vertical="center" wrapText="1"/>
    </xf>
    <xf numFmtId="0" fontId="1" fillId="0" borderId="22" xfId="0" applyFont="1" applyBorder="1" applyAlignment="1">
      <alignment horizontal="center" vertical="center"/>
    </xf>
    <xf numFmtId="0" fontId="1" fillId="0" borderId="31" xfId="0" applyFont="1" applyBorder="1" applyAlignment="1">
      <alignment horizontal="center" vertical="center"/>
    </xf>
    <xf numFmtId="0" fontId="0" fillId="2" borderId="0" xfId="0" applyFill="1" applyAlignment="1" applyProtection="1">
      <alignment horizontal="center" vertical="center" textRotation="90"/>
      <protection locked="0"/>
    </xf>
    <xf numFmtId="0" fontId="0" fillId="2" borderId="20"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10" fillId="0" borderId="8"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7" xfId="0" applyFont="1" applyBorder="1" applyAlignment="1">
      <alignment horizontal="center" vertical="center" wrapText="1"/>
    </xf>
    <xf numFmtId="0" fontId="10" fillId="0" borderId="9" xfId="0" applyFont="1" applyBorder="1" applyAlignment="1">
      <alignment horizontal="center" vertical="center" textRotation="90" wrapText="1"/>
    </xf>
    <xf numFmtId="0" fontId="10" fillId="0" borderId="7" xfId="0" applyFont="1" applyBorder="1" applyAlignment="1">
      <alignment horizontal="center" vertical="center" textRotation="90" wrapText="1"/>
    </xf>
    <xf numFmtId="0" fontId="10" fillId="0" borderId="6" xfId="0" applyFont="1" applyBorder="1" applyAlignment="1">
      <alignment horizontal="center" vertical="center" textRotation="90" wrapText="1"/>
    </xf>
    <xf numFmtId="0" fontId="0" fillId="2" borderId="0" xfId="0" applyFill="1" applyAlignment="1">
      <alignment horizontal="left" vertical="center" wrapText="1"/>
    </xf>
    <xf numFmtId="0" fontId="0" fillId="2" borderId="17" xfId="0" applyFill="1" applyBorder="1" applyAlignment="1">
      <alignment horizontal="center" vertical="center"/>
    </xf>
    <xf numFmtId="0" fontId="0" fillId="2" borderId="0" xfId="0" applyFill="1" applyAlignment="1">
      <alignment horizontal="center" vertical="center"/>
    </xf>
    <xf numFmtId="0" fontId="14" fillId="2" borderId="10" xfId="0" applyFont="1" applyFill="1" applyBorder="1" applyAlignment="1" applyProtection="1">
      <alignment vertical="center" wrapText="1"/>
      <protection locked="0"/>
    </xf>
    <xf numFmtId="0" fontId="0" fillId="2" borderId="60" xfId="0" applyFill="1" applyBorder="1" applyAlignment="1">
      <alignment horizontal="left" vertical="center" wrapText="1"/>
    </xf>
    <xf numFmtId="0" fontId="0" fillId="2" borderId="23" xfId="0" applyFill="1" applyBorder="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vertical="center" wrapText="1"/>
    </xf>
    <xf numFmtId="0" fontId="1" fillId="0" borderId="0" xfId="0" applyFont="1" applyAlignment="1">
      <alignment horizontal="left" vertical="center"/>
    </xf>
    <xf numFmtId="0" fontId="3" fillId="2" borderId="12"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1" fillId="2" borderId="0" xfId="0" applyFont="1" applyFill="1" applyAlignment="1">
      <alignment horizontal="center" vertical="center" wrapText="1"/>
    </xf>
    <xf numFmtId="0" fontId="1" fillId="2" borderId="24" xfId="0" applyFont="1" applyFill="1" applyBorder="1" applyAlignment="1">
      <alignment horizontal="center" vertical="center"/>
    </xf>
    <xf numFmtId="0" fontId="0" fillId="4" borderId="0" xfId="0" applyFill="1" applyAlignment="1">
      <alignment horizontal="center"/>
    </xf>
    <xf numFmtId="0" fontId="4" fillId="2" borderId="0" xfId="0" applyFont="1" applyFill="1" applyAlignment="1">
      <alignment horizontal="left" vertical="center" wrapText="1"/>
    </xf>
    <xf numFmtId="0" fontId="3" fillId="2" borderId="17" xfId="0" applyFont="1" applyFill="1" applyBorder="1" applyAlignment="1" applyProtection="1">
      <alignment horizontal="center" vertical="center" wrapText="1"/>
      <protection locked="0"/>
    </xf>
    <xf numFmtId="0" fontId="0" fillId="2" borderId="0" xfId="0" applyFill="1" applyAlignment="1">
      <alignment horizontal="center" vertical="center" wrapText="1"/>
    </xf>
    <xf numFmtId="0" fontId="20" fillId="2" borderId="0" xfId="0" applyFont="1" applyFill="1" applyAlignment="1">
      <alignment horizontal="center" vertical="center" wrapText="1"/>
    </xf>
    <xf numFmtId="0" fontId="20" fillId="2" borderId="0" xfId="0" applyFont="1" applyFill="1" applyAlignment="1">
      <alignment horizontal="center" vertical="center"/>
    </xf>
  </cellXfs>
  <cellStyles count="2">
    <cellStyle name="Hipervínculo" xfId="1" builtinId="8"/>
    <cellStyle name="Normal" xfId="0" builtinId="0"/>
  </cellStyles>
  <dxfs count="61">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D966"/>
        </patternFill>
      </fill>
    </dxf>
    <dxf>
      <fill>
        <patternFill>
          <bgColor rgb="FFFFD966"/>
        </patternFill>
      </fill>
    </dxf>
    <dxf>
      <fill>
        <patternFill>
          <bgColor rgb="FFFFD966"/>
        </patternFill>
      </fill>
    </dxf>
    <dxf>
      <fill>
        <patternFill>
          <bgColor rgb="FFFFD966"/>
        </patternFill>
      </fill>
    </dxf>
    <dxf>
      <fill>
        <patternFill>
          <bgColor rgb="FFFABF8F"/>
        </patternFill>
      </fill>
    </dxf>
    <dxf>
      <fill>
        <patternFill>
          <bgColor rgb="FFFABF8F"/>
        </patternFill>
      </fill>
    </dxf>
    <dxf>
      <fill>
        <patternFill>
          <bgColor rgb="FFFABF8F"/>
        </patternFill>
      </fill>
    </dxf>
    <dxf>
      <fill>
        <patternFill>
          <bgColor rgb="FFFABF8F"/>
        </patternFill>
      </fill>
    </dxf>
    <dxf>
      <fill>
        <patternFill>
          <bgColor rgb="FFFABF8F"/>
        </patternFill>
      </fill>
    </dxf>
    <dxf>
      <fill>
        <patternFill>
          <bgColor rgb="FFFABF8F"/>
        </patternFill>
      </fill>
    </dxf>
    <dxf>
      <fill>
        <patternFill>
          <bgColor rgb="FFFABF8F"/>
        </patternFill>
      </fill>
    </dxf>
    <dxf>
      <fill>
        <patternFill>
          <bgColor rgb="FFFABF8F"/>
        </patternFill>
      </fill>
    </dxf>
    <dxf>
      <fill>
        <patternFill>
          <bgColor rgb="FFE77257"/>
        </patternFill>
      </fill>
    </dxf>
    <dxf>
      <fill>
        <patternFill>
          <bgColor rgb="FFE77257"/>
        </patternFill>
      </fill>
    </dxf>
    <dxf>
      <fill>
        <patternFill>
          <bgColor rgb="FFE77257"/>
        </patternFill>
      </fill>
    </dxf>
    <dxf>
      <fill>
        <patternFill>
          <bgColor rgb="FFE77257"/>
        </patternFill>
      </fill>
    </dxf>
    <dxf>
      <fill>
        <patternFill>
          <bgColor rgb="FFE77257"/>
        </patternFill>
      </fill>
    </dxf>
    <dxf>
      <fill>
        <patternFill>
          <bgColor rgb="FFE77257"/>
        </patternFill>
      </fill>
    </dxf>
    <dxf>
      <fill>
        <patternFill>
          <bgColor rgb="FFE77257"/>
        </patternFill>
      </fill>
    </dxf>
    <dxf>
      <fill>
        <patternFill>
          <bgColor rgb="FFE77257"/>
        </patternFill>
      </fill>
    </dxf>
    <dxf>
      <fill>
        <patternFill>
          <bgColor rgb="FFE77257"/>
        </patternFill>
      </fill>
    </dxf>
    <dxf>
      <fill>
        <patternFill>
          <bgColor rgb="FF92D050"/>
        </patternFill>
      </fill>
    </dxf>
    <dxf>
      <fill>
        <patternFill>
          <bgColor rgb="FFFFD966"/>
        </patternFill>
      </fill>
    </dxf>
    <dxf>
      <fill>
        <patternFill>
          <bgColor theme="9" tint="0.39994506668294322"/>
        </patternFill>
      </fill>
    </dxf>
    <dxf>
      <fill>
        <patternFill>
          <bgColor rgb="FFE77257"/>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ABF8F"/>
        </patternFill>
      </fill>
    </dxf>
    <dxf>
      <fill>
        <patternFill>
          <bgColor rgb="FFFABF8F"/>
        </patternFill>
      </fill>
    </dxf>
    <dxf>
      <fill>
        <patternFill>
          <bgColor rgb="FFFABF8F"/>
        </patternFill>
      </fill>
    </dxf>
    <dxf>
      <fill>
        <patternFill>
          <bgColor rgb="FFFABF8F"/>
        </patternFill>
      </fill>
    </dxf>
    <dxf>
      <fill>
        <patternFill>
          <bgColor rgb="FFFABF8F"/>
        </patternFill>
      </fill>
    </dxf>
    <dxf>
      <fill>
        <patternFill>
          <bgColor rgb="FFFABF8F"/>
        </patternFill>
      </fill>
    </dxf>
    <dxf>
      <fill>
        <patternFill>
          <bgColor rgb="FFE77257"/>
        </patternFill>
      </fill>
    </dxf>
    <dxf>
      <fill>
        <patternFill>
          <bgColor rgb="FFE77257"/>
        </patternFill>
      </fill>
    </dxf>
    <dxf>
      <fill>
        <patternFill>
          <bgColor rgb="FFE77257"/>
        </patternFill>
      </fill>
    </dxf>
    <dxf>
      <fill>
        <patternFill>
          <bgColor rgb="FFFABF8F"/>
        </patternFill>
      </fill>
    </dxf>
    <dxf>
      <fill>
        <patternFill>
          <bgColor rgb="FFE77257"/>
        </patternFill>
      </fill>
    </dxf>
    <dxf>
      <fill>
        <patternFill>
          <bgColor rgb="FFE77257"/>
        </patternFill>
      </fill>
    </dxf>
    <dxf>
      <fill>
        <patternFill>
          <bgColor rgb="FFE77257"/>
        </patternFill>
      </fill>
    </dxf>
    <dxf>
      <fill>
        <patternFill>
          <bgColor rgb="FFE77257"/>
        </patternFill>
      </fill>
    </dxf>
    <dxf>
      <fill>
        <patternFill>
          <bgColor rgb="FFFFD966"/>
        </patternFill>
      </fill>
    </dxf>
    <dxf>
      <fill>
        <patternFill>
          <bgColor rgb="FFFFD966"/>
        </patternFill>
      </fill>
    </dxf>
    <dxf>
      <fill>
        <patternFill>
          <bgColor rgb="FFFFD966"/>
        </patternFill>
      </fill>
    </dxf>
    <dxf>
      <fill>
        <patternFill>
          <bgColor rgb="FFC00000"/>
        </patternFill>
      </fill>
    </dxf>
    <dxf>
      <fill>
        <patternFill>
          <bgColor rgb="FF92D050"/>
        </patternFill>
      </fill>
    </dxf>
    <dxf>
      <fill>
        <patternFill>
          <bgColor rgb="FFFFE657"/>
        </patternFill>
      </fill>
    </dxf>
    <dxf>
      <fill>
        <patternFill>
          <bgColor rgb="FFFFE657"/>
        </patternFill>
      </fill>
    </dxf>
    <dxf>
      <fill>
        <patternFill>
          <bgColor rgb="FFFFE657"/>
        </patternFill>
      </fill>
    </dxf>
    <dxf>
      <fill>
        <patternFill>
          <bgColor rgb="FFFFE657"/>
        </patternFill>
      </fill>
    </dxf>
    <dxf>
      <fill>
        <patternFill>
          <bgColor rgb="FFFFE657"/>
        </patternFill>
      </fill>
    </dxf>
    <dxf>
      <fill>
        <patternFill>
          <bgColor rgb="FFE77257"/>
        </patternFill>
      </fill>
    </dxf>
    <dxf>
      <fill>
        <patternFill>
          <bgColor rgb="FFE77257"/>
        </patternFill>
      </fill>
    </dxf>
    <dxf>
      <fill>
        <patternFill>
          <bgColor rgb="FFE77257"/>
        </patternFill>
      </fill>
    </dxf>
  </dxfs>
  <tableStyles count="0" defaultTableStyle="TableStyleMedium2" defaultPivotStyle="PivotStyleMedium9"/>
  <colors>
    <mruColors>
      <color rgb="FFE77257"/>
      <color rgb="FFFFE657"/>
      <color rgb="FFFABF8F"/>
      <color rgb="FFFFD966"/>
      <color rgb="FF92D050"/>
      <color rgb="FFFFEB84"/>
      <color rgb="FFFBBE6D"/>
      <color rgb="FF006983"/>
      <color rgb="FFD8E4B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190500</xdr:colOff>
      <xdr:row>7</xdr:row>
      <xdr:rowOff>845820</xdr:rowOff>
    </xdr:from>
    <xdr:to>
      <xdr:col>1</xdr:col>
      <xdr:colOff>373380</xdr:colOff>
      <xdr:row>7</xdr:row>
      <xdr:rowOff>1028700</xdr:rowOff>
    </xdr:to>
    <xdr:sp macro="" textlink="">
      <xdr:nvSpPr>
        <xdr:cNvPr id="6150" name="Oval 6">
          <a:extLst>
            <a:ext uri="{FF2B5EF4-FFF2-40B4-BE49-F238E27FC236}">
              <a16:creationId xmlns:a16="http://schemas.microsoft.com/office/drawing/2014/main" id="{0A4FAB02-FFEA-9500-F953-CF2D1EDDC3FB}"/>
            </a:ext>
          </a:extLst>
        </xdr:cNvPr>
        <xdr:cNvSpPr>
          <a:spLocks noChangeArrowheads="1"/>
        </xdr:cNvSpPr>
      </xdr:nvSpPr>
      <xdr:spPr bwMode="auto">
        <a:xfrm>
          <a:off x="190500" y="6416040"/>
          <a:ext cx="182880" cy="182880"/>
        </a:xfrm>
        <a:prstGeom prst="ellipse">
          <a:avLst/>
        </a:prstGeom>
        <a:solidFill>
          <a:srgbClr val="E6C500"/>
        </a:solidFill>
        <a:ln>
          <a:noFill/>
        </a:ln>
        <a:extLs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es-ES" sz="1100" b="0" i="0" u="none" strike="noStrike" baseline="0">
              <a:solidFill>
                <a:srgbClr val="48474F"/>
              </a:solidFill>
              <a:latin typeface="Tahoma"/>
              <a:ea typeface="Tahoma"/>
              <a:cs typeface="Tahoma"/>
            </a:rPr>
            <a:t>0,5</a:t>
          </a:r>
        </a:p>
      </xdr:txBody>
    </xdr:sp>
    <xdr:clientData/>
  </xdr:twoCellAnchor>
  <xdr:twoCellAnchor>
    <xdr:from>
      <xdr:col>1</xdr:col>
      <xdr:colOff>762000</xdr:colOff>
      <xdr:row>2</xdr:row>
      <xdr:rowOff>76200</xdr:rowOff>
    </xdr:from>
    <xdr:to>
      <xdr:col>7</xdr:col>
      <xdr:colOff>0</xdr:colOff>
      <xdr:row>37</xdr:row>
      <xdr:rowOff>88900</xdr:rowOff>
    </xdr:to>
    <xdr:sp macro="" textlink="">
      <xdr:nvSpPr>
        <xdr:cNvPr id="5" name="Rectángulo 4">
          <a:extLst>
            <a:ext uri="{FF2B5EF4-FFF2-40B4-BE49-F238E27FC236}">
              <a16:creationId xmlns:a16="http://schemas.microsoft.com/office/drawing/2014/main" id="{493C2280-322D-8DE3-EB8D-7CF1510B9B58}"/>
            </a:ext>
          </a:extLst>
        </xdr:cNvPr>
        <xdr:cNvSpPr/>
      </xdr:nvSpPr>
      <xdr:spPr>
        <a:xfrm>
          <a:off x="1549400" y="571500"/>
          <a:ext cx="13728700" cy="11950700"/>
        </a:xfrm>
        <a:prstGeom prst="rect">
          <a:avLst/>
        </a:prstGeom>
        <a:noFill/>
        <a:ln>
          <a:solidFill>
            <a:srgbClr val="006983"/>
          </a:solidFill>
          <a:prstDash val="sys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1643742</xdr:colOff>
      <xdr:row>2</xdr:row>
      <xdr:rowOff>239486</xdr:rowOff>
    </xdr:from>
    <xdr:to>
      <xdr:col>9</xdr:col>
      <xdr:colOff>598714</xdr:colOff>
      <xdr:row>4</xdr:row>
      <xdr:rowOff>76201</xdr:rowOff>
    </xdr:to>
    <xdr:sp macro="" textlink="">
      <xdr:nvSpPr>
        <xdr:cNvPr id="3" name="Rectángulo: esquinas redondeadas 2">
          <a:extLst>
            <a:ext uri="{FF2B5EF4-FFF2-40B4-BE49-F238E27FC236}">
              <a16:creationId xmlns:a16="http://schemas.microsoft.com/office/drawing/2014/main" id="{747AA351-54CC-B154-B01F-D5FFA98BE42F}"/>
            </a:ext>
          </a:extLst>
        </xdr:cNvPr>
        <xdr:cNvSpPr/>
      </xdr:nvSpPr>
      <xdr:spPr>
        <a:xfrm>
          <a:off x="9960428" y="740229"/>
          <a:ext cx="4604657" cy="653143"/>
        </a:xfrm>
        <a:prstGeom prst="roundRect">
          <a:avLst/>
        </a:prstGeom>
        <a:noFill/>
        <a:ln w="28575">
          <a:solidFill>
            <a:srgbClr val="FFC000"/>
          </a:solidFill>
          <a:prstDash val="sys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editAs="oneCell">
    <xdr:from>
      <xdr:col>10</xdr:col>
      <xdr:colOff>159328</xdr:colOff>
      <xdr:row>34</xdr:row>
      <xdr:rowOff>405245</xdr:rowOff>
    </xdr:from>
    <xdr:to>
      <xdr:col>12</xdr:col>
      <xdr:colOff>985411</xdr:colOff>
      <xdr:row>43</xdr:row>
      <xdr:rowOff>219331</xdr:rowOff>
    </xdr:to>
    <xdr:pic>
      <xdr:nvPicPr>
        <xdr:cNvPr id="7" name="Imagen 6">
          <a:extLst>
            <a:ext uri="{FF2B5EF4-FFF2-40B4-BE49-F238E27FC236}">
              <a16:creationId xmlns:a16="http://schemas.microsoft.com/office/drawing/2014/main" id="{38010347-2D9B-EEF2-FFCA-E7890114BC28}"/>
            </a:ext>
          </a:extLst>
        </xdr:cNvPr>
        <xdr:cNvPicPr>
          <a:picLocks noChangeAspect="1"/>
        </xdr:cNvPicPr>
      </xdr:nvPicPr>
      <xdr:blipFill>
        <a:blip xmlns:r="http://schemas.openxmlformats.org/officeDocument/2006/relationships" r:embed="rId1"/>
        <a:stretch>
          <a:fillRect/>
        </a:stretch>
      </xdr:blipFill>
      <xdr:spPr>
        <a:xfrm>
          <a:off x="15037378" y="12768695"/>
          <a:ext cx="9398583" cy="36431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1320799</xdr:colOff>
      <xdr:row>3</xdr:row>
      <xdr:rowOff>152400</xdr:rowOff>
    </xdr:from>
    <xdr:to>
      <xdr:col>6</xdr:col>
      <xdr:colOff>1970688</xdr:colOff>
      <xdr:row>3</xdr:row>
      <xdr:rowOff>551794</xdr:rowOff>
    </xdr:to>
    <xdr:sp macro="" textlink="">
      <xdr:nvSpPr>
        <xdr:cNvPr id="2" name="Rectángulo: esquinas redondeadas 1">
          <a:extLst>
            <a:ext uri="{FF2B5EF4-FFF2-40B4-BE49-F238E27FC236}">
              <a16:creationId xmlns:a16="http://schemas.microsoft.com/office/drawing/2014/main" id="{DBD40404-4A78-4693-9BFF-1BD1DBFB7B8B}"/>
            </a:ext>
          </a:extLst>
        </xdr:cNvPr>
        <xdr:cNvSpPr/>
      </xdr:nvSpPr>
      <xdr:spPr>
        <a:xfrm>
          <a:off x="2976178" y="914400"/>
          <a:ext cx="9925269" cy="399394"/>
        </a:xfrm>
        <a:prstGeom prst="roundRect">
          <a:avLst/>
        </a:prstGeom>
        <a:noFill/>
        <a:ln w="28575">
          <a:solidFill>
            <a:srgbClr val="FFC000"/>
          </a:solidFill>
          <a:prstDash val="sys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editAs="oneCell">
    <xdr:from>
      <xdr:col>6</xdr:col>
      <xdr:colOff>1356360</xdr:colOff>
      <xdr:row>24</xdr:row>
      <xdr:rowOff>441960</xdr:rowOff>
    </xdr:from>
    <xdr:to>
      <xdr:col>20</xdr:col>
      <xdr:colOff>285280</xdr:colOff>
      <xdr:row>33</xdr:row>
      <xdr:rowOff>333038</xdr:rowOff>
    </xdr:to>
    <xdr:pic>
      <xdr:nvPicPr>
        <xdr:cNvPr id="3" name="Imagen 2">
          <a:extLst>
            <a:ext uri="{FF2B5EF4-FFF2-40B4-BE49-F238E27FC236}">
              <a16:creationId xmlns:a16="http://schemas.microsoft.com/office/drawing/2014/main" id="{49E17B14-2143-DFC3-22BE-45095599FDBA}"/>
            </a:ext>
          </a:extLst>
        </xdr:cNvPr>
        <xdr:cNvPicPr>
          <a:picLocks noChangeAspect="1"/>
        </xdr:cNvPicPr>
      </xdr:nvPicPr>
      <xdr:blipFill>
        <a:blip xmlns:r="http://schemas.openxmlformats.org/officeDocument/2006/relationships" r:embed="rId1"/>
        <a:stretch>
          <a:fillRect/>
        </a:stretch>
      </xdr:blipFill>
      <xdr:spPr>
        <a:xfrm>
          <a:off x="12329160" y="8168640"/>
          <a:ext cx="9307360" cy="344199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visor.gva.es/visor/?idioma=es" TargetMode="External"/><Relationship Id="rId3" Type="http://schemas.openxmlformats.org/officeDocument/2006/relationships/hyperlink" Target="https://escenarios.adaptecca.es/" TargetMode="External"/><Relationship Id="rId7" Type="http://schemas.openxmlformats.org/officeDocument/2006/relationships/hyperlink" Target="https://geocataleg.gva.es/" TargetMode="External"/><Relationship Id="rId12" Type="http://schemas.openxmlformats.org/officeDocument/2006/relationships/printerSettings" Target="../printerSettings/printerSettings2.bin"/><Relationship Id="rId2" Type="http://schemas.openxmlformats.org/officeDocument/2006/relationships/hyperlink" Target="https://www.miteco.gob.es/es/agua/temas/gestion-de-los-riesgos-de-inundacion/snczi/" TargetMode="External"/><Relationship Id="rId1" Type="http://schemas.openxmlformats.org/officeDocument/2006/relationships/hyperlink" Target="https://geocataleg.gva.es/" TargetMode="External"/><Relationship Id="rId6" Type="http://schemas.openxmlformats.org/officeDocument/2006/relationships/hyperlink" Target="https://geocataleg.gva.es/" TargetMode="External"/><Relationship Id="rId11" Type="http://schemas.openxmlformats.org/officeDocument/2006/relationships/hyperlink" Target="https://sig.mapama.gob.es/snczi/index.html?herramienta=DPHZI" TargetMode="External"/><Relationship Id="rId5" Type="http://schemas.openxmlformats.org/officeDocument/2006/relationships/hyperlink" Target="https://climateknowledgeportal.worldbank.org/" TargetMode="External"/><Relationship Id="rId10" Type="http://schemas.openxmlformats.org/officeDocument/2006/relationships/hyperlink" Target="https://geoadaptacostes.gva.es/" TargetMode="External"/><Relationship Id="rId4" Type="http://schemas.openxmlformats.org/officeDocument/2006/relationships/hyperlink" Target="https://www.ipcc.ch/report/sixth-assessment-report-working-group-ii/" TargetMode="External"/><Relationship Id="rId9" Type="http://schemas.openxmlformats.org/officeDocument/2006/relationships/hyperlink" Target="https://www.aemet.es/es/serviciosclimaticos/cambio_clima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D809F-BE78-487C-94D5-16B38E3B5651}">
  <dimension ref="C2:G39"/>
  <sheetViews>
    <sheetView tabSelected="1" zoomScale="70" zoomScaleNormal="70" workbookViewId="0"/>
  </sheetViews>
  <sheetFormatPr baseColWidth="10" defaultRowHeight="15" x14ac:dyDescent="0.25"/>
  <cols>
    <col min="3" max="3" width="3.85546875" customWidth="1"/>
    <col min="4" max="4" width="38.5703125" style="4" customWidth="1"/>
    <col min="5" max="7" width="52.7109375" style="4" customWidth="1"/>
  </cols>
  <sheetData>
    <row r="2" spans="3:7" ht="25.15" customHeight="1" x14ac:dyDescent="0.25">
      <c r="C2" s="212" t="s">
        <v>201</v>
      </c>
      <c r="D2" s="212"/>
      <c r="E2" s="212"/>
      <c r="F2" s="212"/>
      <c r="G2" s="212"/>
    </row>
    <row r="3" spans="3:7" ht="19.899999999999999" customHeight="1" x14ac:dyDescent="0.25">
      <c r="C3" s="1"/>
      <c r="D3" s="6"/>
      <c r="E3" s="2"/>
      <c r="F3" s="2"/>
      <c r="G3" s="3"/>
    </row>
    <row r="4" spans="3:7" ht="46.9" customHeight="1" x14ac:dyDescent="0.25">
      <c r="C4" s="12"/>
      <c r="D4" s="214" t="s">
        <v>273</v>
      </c>
      <c r="E4" s="214"/>
      <c r="F4" s="214"/>
      <c r="G4" s="214"/>
    </row>
    <row r="5" spans="3:7" x14ac:dyDescent="0.25">
      <c r="C5" s="1"/>
      <c r="D5" s="7"/>
      <c r="E5" s="7"/>
      <c r="F5" s="7"/>
      <c r="G5" s="2"/>
    </row>
    <row r="6" spans="3:7" ht="45" customHeight="1" x14ac:dyDescent="0.25">
      <c r="C6" s="5"/>
      <c r="D6" s="213" t="s">
        <v>202</v>
      </c>
      <c r="E6" s="213"/>
      <c r="F6" s="213"/>
      <c r="G6" s="213"/>
    </row>
    <row r="7" spans="3:7" x14ac:dyDescent="0.25">
      <c r="C7" s="1"/>
      <c r="D7" s="6"/>
      <c r="E7" s="2"/>
      <c r="F7" s="2"/>
      <c r="G7" s="2"/>
    </row>
    <row r="8" spans="3:7" ht="45" customHeight="1" x14ac:dyDescent="0.25">
      <c r="C8" s="5"/>
      <c r="D8" s="213" t="s">
        <v>203</v>
      </c>
      <c r="E8" s="213"/>
      <c r="F8" s="213"/>
      <c r="G8" s="213"/>
    </row>
    <row r="9" spans="3:7" x14ac:dyDescent="0.25">
      <c r="C9" s="1"/>
      <c r="D9" s="7"/>
      <c r="E9" s="7"/>
      <c r="F9" s="7"/>
      <c r="G9" s="2"/>
    </row>
    <row r="10" spans="3:7" ht="45" customHeight="1" x14ac:dyDescent="0.25">
      <c r="C10" s="5"/>
      <c r="D10" s="211" t="s">
        <v>220</v>
      </c>
      <c r="E10" s="211"/>
      <c r="F10" s="211"/>
      <c r="G10" s="211"/>
    </row>
    <row r="11" spans="3:7" x14ac:dyDescent="0.25">
      <c r="C11" s="1"/>
      <c r="D11" s="8"/>
      <c r="E11" s="8"/>
      <c r="F11" s="8"/>
      <c r="G11" s="2"/>
    </row>
    <row r="12" spans="3:7" ht="45" customHeight="1" x14ac:dyDescent="0.25">
      <c r="C12" s="5"/>
      <c r="D12" s="213" t="s">
        <v>204</v>
      </c>
      <c r="E12" s="213"/>
      <c r="F12" s="213"/>
      <c r="G12" s="213"/>
    </row>
    <row r="13" spans="3:7" x14ac:dyDescent="0.25">
      <c r="C13" s="1"/>
      <c r="D13" s="9"/>
      <c r="E13" s="2"/>
      <c r="F13" s="2"/>
      <c r="G13" s="2"/>
    </row>
    <row r="14" spans="3:7" x14ac:dyDescent="0.25">
      <c r="C14" s="1"/>
      <c r="D14" s="10" t="s">
        <v>205</v>
      </c>
      <c r="E14" s="2"/>
      <c r="F14" s="2"/>
      <c r="G14" s="2"/>
    </row>
    <row r="15" spans="3:7" ht="45" customHeight="1" x14ac:dyDescent="0.25">
      <c r="C15" s="1"/>
      <c r="D15" s="211" t="s">
        <v>206</v>
      </c>
      <c r="E15" s="211"/>
      <c r="F15" s="211"/>
      <c r="G15" s="211"/>
    </row>
    <row r="16" spans="3:7" x14ac:dyDescent="0.25">
      <c r="C16" s="1"/>
      <c r="D16" s="11"/>
      <c r="E16" s="2"/>
      <c r="F16" s="2"/>
      <c r="G16" s="2"/>
    </row>
    <row r="17" spans="3:7" x14ac:dyDescent="0.25">
      <c r="C17" s="1"/>
      <c r="D17" s="10" t="s">
        <v>207</v>
      </c>
      <c r="E17" s="2"/>
      <c r="F17" s="2"/>
      <c r="G17" s="2"/>
    </row>
    <row r="18" spans="3:7" ht="45" customHeight="1" x14ac:dyDescent="0.25">
      <c r="C18" s="1"/>
      <c r="D18" s="211" t="s">
        <v>208</v>
      </c>
      <c r="E18" s="211"/>
      <c r="F18" s="211"/>
      <c r="G18" s="211"/>
    </row>
    <row r="19" spans="3:7" x14ac:dyDescent="0.25">
      <c r="C19" s="1"/>
      <c r="D19" s="11"/>
      <c r="E19" s="2"/>
      <c r="F19" s="2"/>
      <c r="G19" s="2"/>
    </row>
    <row r="20" spans="3:7" x14ac:dyDescent="0.25">
      <c r="C20" s="1"/>
      <c r="D20" s="10" t="s">
        <v>209</v>
      </c>
      <c r="E20" s="2"/>
      <c r="F20" s="2"/>
      <c r="G20" s="2"/>
    </row>
    <row r="21" spans="3:7" ht="45" customHeight="1" x14ac:dyDescent="0.25">
      <c r="C21" s="1"/>
      <c r="D21" s="211" t="s">
        <v>274</v>
      </c>
      <c r="E21" s="211"/>
      <c r="F21" s="211"/>
      <c r="G21" s="211"/>
    </row>
    <row r="22" spans="3:7" ht="14.45" customHeight="1" x14ac:dyDescent="0.25">
      <c r="C22" s="1"/>
      <c r="D22" s="211"/>
      <c r="E22" s="211"/>
      <c r="F22" s="211"/>
      <c r="G22" s="211"/>
    </row>
    <row r="23" spans="3:7" x14ac:dyDescent="0.25">
      <c r="C23" s="1"/>
      <c r="D23" s="10" t="s">
        <v>210</v>
      </c>
      <c r="E23" s="2"/>
      <c r="F23" s="2"/>
      <c r="G23" s="2"/>
    </row>
    <row r="24" spans="3:7" ht="45" customHeight="1" x14ac:dyDescent="0.25">
      <c r="C24" s="1"/>
      <c r="D24" s="211" t="s">
        <v>211</v>
      </c>
      <c r="E24" s="211"/>
      <c r="F24" s="211"/>
      <c r="G24" s="211"/>
    </row>
    <row r="25" spans="3:7" x14ac:dyDescent="0.25">
      <c r="C25" s="1"/>
      <c r="D25" s="11"/>
      <c r="E25" s="2"/>
      <c r="F25" s="2"/>
      <c r="G25" s="2"/>
    </row>
    <row r="26" spans="3:7" x14ac:dyDescent="0.25">
      <c r="C26" s="1"/>
      <c r="D26" s="10" t="s">
        <v>212</v>
      </c>
      <c r="E26" s="2"/>
      <c r="F26" s="2"/>
      <c r="G26" s="2"/>
    </row>
    <row r="27" spans="3:7" ht="45" customHeight="1" x14ac:dyDescent="0.25">
      <c r="C27" s="1"/>
      <c r="D27" s="211" t="s">
        <v>213</v>
      </c>
      <c r="E27" s="211"/>
      <c r="F27" s="211"/>
      <c r="G27" s="211"/>
    </row>
    <row r="28" spans="3:7" x14ac:dyDescent="0.25">
      <c r="C28" s="1"/>
      <c r="D28" s="11"/>
      <c r="E28" s="2"/>
      <c r="F28" s="2"/>
      <c r="G28" s="2"/>
    </row>
    <row r="29" spans="3:7" ht="45" customHeight="1" x14ac:dyDescent="0.25">
      <c r="C29" s="5"/>
      <c r="D29" s="213" t="s">
        <v>214</v>
      </c>
      <c r="E29" s="213"/>
      <c r="F29" s="213"/>
      <c r="G29" s="213"/>
    </row>
    <row r="30" spans="3:7" x14ac:dyDescent="0.25">
      <c r="C30" s="1"/>
      <c r="D30" s="9"/>
      <c r="E30" s="2"/>
      <c r="F30" s="2"/>
      <c r="G30" s="2"/>
    </row>
    <row r="31" spans="3:7" ht="28.5" x14ac:dyDescent="0.25">
      <c r="C31" s="1"/>
      <c r="D31" s="10" t="s">
        <v>215</v>
      </c>
      <c r="E31" s="2"/>
      <c r="F31" s="2"/>
      <c r="G31" s="2"/>
    </row>
    <row r="32" spans="3:7" ht="51.6" customHeight="1" x14ac:dyDescent="0.25">
      <c r="C32" s="1"/>
      <c r="D32" s="211" t="s">
        <v>216</v>
      </c>
      <c r="E32" s="211"/>
      <c r="F32" s="211"/>
      <c r="G32" s="211"/>
    </row>
    <row r="33" spans="3:7" x14ac:dyDescent="0.25">
      <c r="C33" s="1"/>
      <c r="D33" s="11"/>
      <c r="E33" s="2"/>
      <c r="F33" s="2"/>
      <c r="G33" s="2"/>
    </row>
    <row r="34" spans="3:7" x14ac:dyDescent="0.25">
      <c r="C34" s="1"/>
      <c r="D34" s="10" t="s">
        <v>217</v>
      </c>
      <c r="E34" s="2"/>
      <c r="F34" s="2"/>
      <c r="G34" s="2"/>
    </row>
    <row r="35" spans="3:7" ht="45" customHeight="1" x14ac:dyDescent="0.25">
      <c r="C35" s="1"/>
      <c r="D35" s="211" t="s">
        <v>218</v>
      </c>
      <c r="E35" s="211"/>
      <c r="F35" s="211"/>
      <c r="G35" s="211"/>
    </row>
    <row r="36" spans="3:7" x14ac:dyDescent="0.25">
      <c r="C36" s="1"/>
      <c r="D36" s="11"/>
      <c r="E36" s="2"/>
      <c r="F36" s="2"/>
      <c r="G36" s="2"/>
    </row>
    <row r="37" spans="3:7" ht="45" customHeight="1" x14ac:dyDescent="0.25">
      <c r="C37" s="5"/>
      <c r="D37" s="213" t="s">
        <v>219</v>
      </c>
      <c r="E37" s="213"/>
      <c r="F37" s="213"/>
      <c r="G37" s="213"/>
    </row>
    <row r="38" spans="3:7" x14ac:dyDescent="0.25">
      <c r="C38" s="1"/>
      <c r="D38" s="2"/>
      <c r="E38" s="2"/>
      <c r="F38" s="2"/>
      <c r="G38" s="2"/>
    </row>
    <row r="39" spans="3:7" x14ac:dyDescent="0.25">
      <c r="C39" s="1"/>
      <c r="D39" s="2"/>
      <c r="E39" s="2"/>
      <c r="F39" s="2"/>
      <c r="G39" s="2"/>
    </row>
  </sheetData>
  <sheetProtection algorithmName="SHA-512" hashValue="aaGOgbG4jd3haiQuQlqWrmuh1H9gBWy+Xv4qko5vNPw9fHFJvMa6J2OIwbERJKGVgyxN5O03zg3F7BvxjJZJOw==" saltValue="3/4REAlYCmxvV5tWwOrytg==" spinCount="100000" sheet="1" objects="1" scenarios="1"/>
  <mergeCells count="16">
    <mergeCell ref="D27:G27"/>
    <mergeCell ref="D29:G29"/>
    <mergeCell ref="D32:G32"/>
    <mergeCell ref="D35:G35"/>
    <mergeCell ref="D37:G37"/>
    <mergeCell ref="C2:G2"/>
    <mergeCell ref="D6:G6"/>
    <mergeCell ref="D8:G8"/>
    <mergeCell ref="D10:G10"/>
    <mergeCell ref="D12:G12"/>
    <mergeCell ref="D4:G4"/>
    <mergeCell ref="D15:G15"/>
    <mergeCell ref="D18:G18"/>
    <mergeCell ref="D21:G21"/>
    <mergeCell ref="D22:G22"/>
    <mergeCell ref="D24:G2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591DA-C1CF-4493-9319-8EA789AAA998}">
  <dimension ref="B2:E19"/>
  <sheetViews>
    <sheetView zoomScale="70" zoomScaleNormal="70" workbookViewId="0"/>
  </sheetViews>
  <sheetFormatPr baseColWidth="10" defaultColWidth="11.5703125" defaultRowHeight="15" x14ac:dyDescent="0.25"/>
  <cols>
    <col min="1" max="1" width="11.5703125" style="13"/>
    <col min="2" max="2" width="32.7109375" style="13" customWidth="1"/>
    <col min="3" max="3" width="52.7109375" style="17" customWidth="1"/>
    <col min="4" max="4" width="65.42578125" style="66" customWidth="1"/>
    <col min="5" max="5" width="60.140625" style="13" customWidth="1"/>
    <col min="6" max="6" width="25.7109375" style="13" customWidth="1"/>
    <col min="7" max="16384" width="11.5703125" style="13"/>
  </cols>
  <sheetData>
    <row r="2" spans="2:5" ht="25.15" customHeight="1" x14ac:dyDescent="0.25">
      <c r="B2" s="81" t="s">
        <v>10</v>
      </c>
      <c r="C2" s="193"/>
      <c r="D2" s="82"/>
      <c r="E2" s="83"/>
    </row>
    <row r="3" spans="2:5" ht="22.15" customHeight="1" x14ac:dyDescent="0.25">
      <c r="B3" s="169" t="s">
        <v>275</v>
      </c>
      <c r="C3" s="169"/>
      <c r="D3" s="4"/>
      <c r="E3" s="169"/>
    </row>
    <row r="4" spans="2:5" x14ac:dyDescent="0.25">
      <c r="B4"/>
      <c r="C4" s="169"/>
      <c r="D4" s="4"/>
      <c r="E4"/>
    </row>
    <row r="5" spans="2:5" ht="30" customHeight="1" x14ac:dyDescent="0.25">
      <c r="B5" s="194" t="s">
        <v>11</v>
      </c>
      <c r="C5" s="194" t="s">
        <v>12</v>
      </c>
      <c r="D5" s="194" t="s">
        <v>27</v>
      </c>
      <c r="E5" s="194" t="s">
        <v>13</v>
      </c>
    </row>
    <row r="6" spans="2:5" ht="56.45" customHeight="1" x14ac:dyDescent="0.25">
      <c r="B6" s="221" t="s">
        <v>20</v>
      </c>
      <c r="C6" s="195" t="s">
        <v>19</v>
      </c>
      <c r="D6" s="196" t="s">
        <v>227</v>
      </c>
      <c r="E6" s="197" t="s">
        <v>57</v>
      </c>
    </row>
    <row r="7" spans="2:5" ht="25.15" customHeight="1" x14ac:dyDescent="0.25">
      <c r="B7" s="221"/>
      <c r="C7" s="198" t="s">
        <v>14</v>
      </c>
      <c r="D7" s="196" t="s">
        <v>228</v>
      </c>
      <c r="E7" s="199" t="s">
        <v>15</v>
      </c>
    </row>
    <row r="8" spans="2:5" ht="25.15" customHeight="1" x14ac:dyDescent="0.25">
      <c r="B8" s="221"/>
      <c r="C8" s="195" t="s">
        <v>16</v>
      </c>
      <c r="D8" s="200" t="s">
        <v>229</v>
      </c>
      <c r="E8" s="199" t="s">
        <v>15</v>
      </c>
    </row>
    <row r="9" spans="2:5" ht="25.15" customHeight="1" x14ac:dyDescent="0.25">
      <c r="B9" s="221"/>
      <c r="C9" s="198" t="s">
        <v>17</v>
      </c>
      <c r="D9" s="201" t="s">
        <v>230</v>
      </c>
      <c r="E9" s="202" t="s">
        <v>18</v>
      </c>
    </row>
    <row r="10" spans="2:5" ht="24.6" customHeight="1" x14ac:dyDescent="0.25">
      <c r="B10" s="222"/>
      <c r="C10" s="198" t="s">
        <v>247</v>
      </c>
      <c r="D10" s="201" t="s">
        <v>246</v>
      </c>
      <c r="E10" s="202" t="s">
        <v>248</v>
      </c>
    </row>
    <row r="11" spans="2:5" ht="40.15" customHeight="1" x14ac:dyDescent="0.25">
      <c r="B11" s="225" t="s">
        <v>21</v>
      </c>
      <c r="C11" s="198" t="s">
        <v>28</v>
      </c>
      <c r="D11" s="200" t="s">
        <v>26</v>
      </c>
      <c r="E11" s="197" t="s">
        <v>280</v>
      </c>
    </row>
    <row r="12" spans="2:5" ht="40.9" customHeight="1" x14ac:dyDescent="0.25">
      <c r="B12" s="226"/>
      <c r="C12" s="223" t="s">
        <v>30</v>
      </c>
      <c r="D12" s="201" t="s">
        <v>29</v>
      </c>
      <c r="E12" s="199" t="s">
        <v>276</v>
      </c>
    </row>
    <row r="13" spans="2:5" ht="42" customHeight="1" x14ac:dyDescent="0.25">
      <c r="B13" s="226"/>
      <c r="C13" s="224"/>
      <c r="D13" s="204" t="s">
        <v>249</v>
      </c>
      <c r="E13" s="205" t="s">
        <v>277</v>
      </c>
    </row>
    <row r="14" spans="2:5" ht="25.15" customHeight="1" x14ac:dyDescent="0.25">
      <c r="B14" s="206" t="s">
        <v>22</v>
      </c>
      <c r="C14" s="215" t="s">
        <v>233</v>
      </c>
      <c r="D14" s="219" t="s">
        <v>231</v>
      </c>
      <c r="E14" s="217" t="s">
        <v>232</v>
      </c>
    </row>
    <row r="15" spans="2:5" ht="25.15" customHeight="1" x14ac:dyDescent="0.25">
      <c r="B15" s="203" t="s">
        <v>23</v>
      </c>
      <c r="C15" s="216"/>
      <c r="D15" s="220"/>
      <c r="E15" s="218"/>
    </row>
    <row r="16" spans="2:5" ht="25.15" customHeight="1" x14ac:dyDescent="0.25">
      <c r="B16" s="203" t="s">
        <v>24</v>
      </c>
      <c r="C16" s="216"/>
      <c r="D16" s="219" t="s">
        <v>234</v>
      </c>
      <c r="E16" s="169" t="s">
        <v>235</v>
      </c>
    </row>
    <row r="17" spans="2:5" ht="30.6" customHeight="1" x14ac:dyDescent="0.25">
      <c r="B17" s="203" t="s">
        <v>25</v>
      </c>
      <c r="C17" s="216"/>
      <c r="D17" s="220"/>
      <c r="E17" s="207" t="s">
        <v>236</v>
      </c>
    </row>
    <row r="18" spans="2:5" ht="39.6" customHeight="1" x14ac:dyDescent="0.25">
      <c r="B18" s="208" t="s">
        <v>238</v>
      </c>
      <c r="C18" s="216"/>
      <c r="D18" s="209" t="s">
        <v>237</v>
      </c>
      <c r="E18" s="210" t="s">
        <v>239</v>
      </c>
    </row>
    <row r="19" spans="2:5" ht="14.45" customHeight="1" x14ac:dyDescent="0.25"/>
  </sheetData>
  <sheetProtection algorithmName="SHA-512" hashValue="OhdN3J8H0+hgYXlGY0WSaeKGbaSH4QAajubrN0s7HHPVi3c2qNP/HBF8sTLCBSvtQvuwJGEKKNO1sd6Rpn5p5g==" saltValue="SmkEwDEwZVBamcniLccHlA==" spinCount="100000" sheet="1" objects="1" scenarios="1" insertRows="0" insertHyperlinks="0" sort="0"/>
  <mergeCells count="7">
    <mergeCell ref="C14:C18"/>
    <mergeCell ref="E14:E15"/>
    <mergeCell ref="D16:D17"/>
    <mergeCell ref="B6:B10"/>
    <mergeCell ref="D14:D15"/>
    <mergeCell ref="C12:C13"/>
    <mergeCell ref="B11:B13"/>
  </mergeCells>
  <hyperlinks>
    <hyperlink ref="D11" r:id="rId1" location="/results/calidad_ambiental" xr:uid="{27899296-B578-4155-977A-A2BAF2D976AF}"/>
    <hyperlink ref="D12" r:id="rId2" xr:uid="{2D03A3DA-F58F-47F5-B1C6-1AF124E6F6B9}"/>
    <hyperlink ref="D6" r:id="rId3" location="&amp;model=EURO-CORDEX-EQM.average&amp;variable=tasmax&amp;scenario=rcp85&amp;temporalFilter=year&amp;layers=AREAS&amp;period=MEDIUM_FUTURE&amp;anomaly=RAW_VALUE" xr:uid="{C0C22722-6EF7-4766-978D-54BA20926262}"/>
    <hyperlink ref="D7" r:id="rId4" xr:uid="{90A9CD6C-EA18-4D30-ACFD-A478D00D3EC8}"/>
    <hyperlink ref="D8" r:id="rId5" xr:uid="{1ABE3CC6-36EB-48E8-A4EA-6B159705AFA5}"/>
    <hyperlink ref="D14" r:id="rId6" location="/results/series_cartograficas" xr:uid="{D9BBBFB8-5A22-4E12-B06E-F6A9ABEB5AE5}"/>
    <hyperlink ref="D16" r:id="rId7" location="/results/serie-tematica" xr:uid="{7D86D359-9EC3-4147-AA40-F787C5B62585}"/>
    <hyperlink ref="D18" r:id="rId8" xr:uid="{F12B2536-1814-415E-8536-842F679AFB67}"/>
    <hyperlink ref="D9" r:id="rId9" xr:uid="{6D8A1288-5022-4DA1-BED0-B46804B6734A}"/>
    <hyperlink ref="D10" r:id="rId10" xr:uid="{1EB7A935-900D-434C-A8D2-B91DE9DC703F}"/>
    <hyperlink ref="D13" r:id="rId11" xr:uid="{E3237EE2-5745-45BD-BA9A-E2E082FCE551}"/>
  </hyperlinks>
  <pageMargins left="0.7" right="0.7" top="0.75" bottom="0.75" header="0.3" footer="0.3"/>
  <pageSetup paperSize="9" orientation="portrait"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10D36-E3EB-4402-8F77-494B02677004}">
  <dimension ref="A1:J135"/>
  <sheetViews>
    <sheetView zoomScale="80" zoomScaleNormal="80" workbookViewId="0"/>
  </sheetViews>
  <sheetFormatPr baseColWidth="10" defaultColWidth="11.5703125" defaultRowHeight="15" x14ac:dyDescent="0.25"/>
  <cols>
    <col min="1" max="1" width="11.5703125" style="22"/>
    <col min="2" max="2" width="38.85546875" style="13" customWidth="1"/>
    <col min="3" max="3" width="59.7109375" style="66" customWidth="1"/>
    <col min="4" max="4" width="63.28515625" style="13" customWidth="1"/>
    <col min="5" max="6" width="15.7109375" style="13" customWidth="1"/>
    <col min="7" max="7" width="17.7109375" style="22" customWidth="1"/>
    <col min="8" max="8" width="29.28515625" style="13" customWidth="1"/>
    <col min="9" max="9" width="11.5703125" style="22"/>
    <col min="10" max="10" width="0" style="13" hidden="1" customWidth="1"/>
    <col min="11" max="16384" width="11.5703125" style="13"/>
  </cols>
  <sheetData>
    <row r="1" spans="2:8" x14ac:dyDescent="0.25">
      <c r="B1" s="22"/>
      <c r="C1" s="24"/>
      <c r="D1" s="22"/>
      <c r="E1" s="22"/>
      <c r="F1" s="22"/>
      <c r="H1" s="22"/>
    </row>
    <row r="2" spans="2:8" ht="25.15" customHeight="1" x14ac:dyDescent="0.25">
      <c r="B2" s="81" t="s">
        <v>31</v>
      </c>
      <c r="C2" s="82"/>
      <c r="D2" s="82"/>
      <c r="E2" s="83"/>
      <c r="H2" s="22"/>
    </row>
    <row r="3" spans="2:8" ht="39" customHeight="1" x14ac:dyDescent="0.25">
      <c r="B3" s="242" t="s">
        <v>244</v>
      </c>
      <c r="C3" s="242"/>
      <c r="D3" s="242"/>
      <c r="E3" s="242"/>
      <c r="F3" s="22"/>
      <c r="H3" s="22"/>
    </row>
    <row r="4" spans="2:8" ht="19.899999999999999" customHeight="1" x14ac:dyDescent="0.25">
      <c r="B4" s="74"/>
      <c r="C4" s="74"/>
      <c r="D4" s="74"/>
      <c r="E4" s="74"/>
      <c r="F4" s="22"/>
      <c r="H4" s="22"/>
    </row>
    <row r="5" spans="2:8" ht="15" customHeight="1" x14ac:dyDescent="0.25">
      <c r="B5" s="85" t="s">
        <v>221</v>
      </c>
      <c r="C5" s="2"/>
      <c r="D5" s="24"/>
      <c r="E5" s="22"/>
      <c r="F5" s="22"/>
      <c r="H5" s="22"/>
    </row>
    <row r="6" spans="2:8" ht="30" customHeight="1" thickBot="1" x14ac:dyDescent="0.3">
      <c r="B6" s="86" t="s">
        <v>20</v>
      </c>
      <c r="C6" s="87" t="s">
        <v>195</v>
      </c>
      <c r="D6" s="75"/>
      <c r="E6" s="75"/>
      <c r="F6" s="22"/>
      <c r="H6" s="22"/>
    </row>
    <row r="7" spans="2:8" ht="19.899999999999999" customHeight="1" x14ac:dyDescent="0.25">
      <c r="B7" s="243" t="s">
        <v>143</v>
      </c>
      <c r="C7" s="88" t="s">
        <v>93</v>
      </c>
      <c r="D7" s="75"/>
      <c r="E7" s="75"/>
      <c r="F7" s="22"/>
      <c r="H7" s="22"/>
    </row>
    <row r="8" spans="2:8" ht="19.899999999999999" customHeight="1" x14ac:dyDescent="0.25">
      <c r="B8" s="244"/>
      <c r="C8" s="90" t="s">
        <v>138</v>
      </c>
      <c r="D8" s="75"/>
      <c r="E8" s="75"/>
      <c r="F8" s="22"/>
      <c r="H8" s="22"/>
    </row>
    <row r="9" spans="2:8" ht="19.899999999999999" customHeight="1" thickBot="1" x14ac:dyDescent="0.3">
      <c r="B9" s="244"/>
      <c r="C9" s="91" t="s">
        <v>139</v>
      </c>
      <c r="D9" s="75"/>
      <c r="E9" s="75"/>
      <c r="F9" s="22"/>
      <c r="H9" s="22"/>
    </row>
    <row r="10" spans="2:8" ht="19.899999999999999" customHeight="1" x14ac:dyDescent="0.25">
      <c r="B10" s="243" t="s">
        <v>183</v>
      </c>
      <c r="C10" s="92" t="s">
        <v>94</v>
      </c>
      <c r="D10" s="75"/>
      <c r="E10" s="75"/>
      <c r="F10" s="22"/>
      <c r="H10" s="22"/>
    </row>
    <row r="11" spans="2:8" ht="19.899999999999999" customHeight="1" x14ac:dyDescent="0.25">
      <c r="B11" s="244"/>
      <c r="C11" s="93" t="s">
        <v>95</v>
      </c>
      <c r="D11" s="24"/>
      <c r="E11" s="24"/>
      <c r="F11" s="22"/>
      <c r="H11" s="22"/>
    </row>
    <row r="12" spans="2:8" ht="19.899999999999999" customHeight="1" x14ac:dyDescent="0.25">
      <c r="B12" s="244"/>
      <c r="C12" s="91" t="s">
        <v>184</v>
      </c>
      <c r="D12" s="75"/>
      <c r="E12" s="75"/>
      <c r="F12" s="22"/>
      <c r="H12" s="22"/>
    </row>
    <row r="13" spans="2:8" ht="19.899999999999999" customHeight="1" thickBot="1" x14ac:dyDescent="0.3">
      <c r="B13" s="244"/>
      <c r="C13" s="94" t="s">
        <v>140</v>
      </c>
      <c r="D13" s="24"/>
      <c r="E13" s="24"/>
      <c r="F13" s="22"/>
      <c r="H13" s="22"/>
    </row>
    <row r="14" spans="2:8" ht="19.899999999999999" customHeight="1" x14ac:dyDescent="0.25">
      <c r="B14" s="95"/>
      <c r="C14" s="96" t="s">
        <v>141</v>
      </c>
      <c r="D14" s="24"/>
      <c r="E14" s="24"/>
      <c r="F14" s="22"/>
      <c r="H14" s="22"/>
    </row>
    <row r="15" spans="2:8" ht="19.899999999999999" customHeight="1" x14ac:dyDescent="0.25">
      <c r="B15" s="97"/>
      <c r="C15" s="98" t="s">
        <v>185</v>
      </c>
      <c r="D15" s="24"/>
      <c r="E15" s="24"/>
      <c r="F15" s="22"/>
      <c r="H15" s="22"/>
    </row>
    <row r="16" spans="2:8" ht="19.899999999999999" customHeight="1" x14ac:dyDescent="0.25">
      <c r="B16" s="97"/>
      <c r="C16" s="98" t="s">
        <v>186</v>
      </c>
      <c r="D16" s="24"/>
      <c r="E16" s="24"/>
      <c r="F16" s="22"/>
      <c r="H16" s="22"/>
    </row>
    <row r="17" spans="2:8" ht="19.899999999999999" customHeight="1" x14ac:dyDescent="0.25">
      <c r="B17" s="97"/>
      <c r="C17" s="98" t="s">
        <v>187</v>
      </c>
      <c r="D17" s="24"/>
      <c r="E17" s="24"/>
      <c r="F17" s="22"/>
      <c r="H17" s="22"/>
    </row>
    <row r="18" spans="2:8" ht="19.899999999999999" customHeight="1" x14ac:dyDescent="0.25">
      <c r="B18" s="97"/>
      <c r="C18" s="99" t="s">
        <v>188</v>
      </c>
      <c r="D18" s="24"/>
      <c r="E18" s="24"/>
      <c r="F18" s="22"/>
      <c r="H18" s="22"/>
    </row>
    <row r="19" spans="2:8" ht="19.899999999999999" customHeight="1" x14ac:dyDescent="0.25">
      <c r="B19" s="97"/>
      <c r="C19" s="99" t="s">
        <v>189</v>
      </c>
      <c r="D19" s="24"/>
      <c r="E19" s="24"/>
      <c r="F19" s="22"/>
      <c r="H19" s="22"/>
    </row>
    <row r="20" spans="2:8" ht="19.899999999999999" customHeight="1" x14ac:dyDescent="0.25">
      <c r="B20" s="97"/>
      <c r="C20" s="3" t="s">
        <v>190</v>
      </c>
      <c r="D20" s="24"/>
      <c r="E20" s="24"/>
      <c r="F20" s="22"/>
      <c r="H20" s="22"/>
    </row>
    <row r="21" spans="2:8" ht="19.899999999999999" customHeight="1" x14ac:dyDescent="0.25">
      <c r="B21" s="100"/>
      <c r="C21" s="98" t="s">
        <v>191</v>
      </c>
      <c r="D21" s="24"/>
      <c r="E21" s="24"/>
      <c r="F21" s="22"/>
      <c r="H21" s="22"/>
    </row>
    <row r="22" spans="2:8" ht="19.899999999999999" customHeight="1" x14ac:dyDescent="0.25">
      <c r="B22" s="100"/>
      <c r="C22" s="98" t="s">
        <v>192</v>
      </c>
      <c r="D22" s="24"/>
      <c r="E22" s="24"/>
      <c r="F22" s="22"/>
      <c r="H22" s="22"/>
    </row>
    <row r="23" spans="2:8" ht="23.45" customHeight="1" x14ac:dyDescent="0.25">
      <c r="B23" s="100"/>
      <c r="C23" s="98" t="s">
        <v>193</v>
      </c>
      <c r="D23" s="24"/>
      <c r="E23" s="24"/>
      <c r="F23" s="22"/>
      <c r="H23" s="22"/>
    </row>
    <row r="24" spans="2:8" ht="19.899999999999999" customHeight="1" x14ac:dyDescent="0.25">
      <c r="B24" s="100"/>
      <c r="C24" s="98" t="s">
        <v>194</v>
      </c>
      <c r="D24" s="24"/>
      <c r="E24" s="24"/>
      <c r="F24" s="22"/>
      <c r="H24" s="22"/>
    </row>
    <row r="25" spans="2:8" ht="19.899999999999999" customHeight="1" x14ac:dyDescent="0.25">
      <c r="B25" s="100"/>
      <c r="C25" s="98" t="s">
        <v>196</v>
      </c>
      <c r="D25" s="24"/>
      <c r="E25" s="24"/>
      <c r="F25" s="22"/>
      <c r="H25" s="22"/>
    </row>
    <row r="26" spans="2:8" ht="19.899999999999999" customHeight="1" x14ac:dyDescent="0.25">
      <c r="B26" s="100"/>
      <c r="C26" s="98" t="s">
        <v>197</v>
      </c>
      <c r="D26" s="24"/>
      <c r="E26" s="24"/>
      <c r="F26" s="22"/>
      <c r="H26" s="22"/>
    </row>
    <row r="27" spans="2:8" ht="23.45" customHeight="1" thickBot="1" x14ac:dyDescent="0.3">
      <c r="B27" s="101"/>
      <c r="C27" s="98" t="s">
        <v>198</v>
      </c>
      <c r="D27" s="24"/>
      <c r="E27" s="24"/>
      <c r="F27" s="22"/>
      <c r="H27" s="22"/>
    </row>
    <row r="28" spans="2:8" ht="23.45" customHeight="1" x14ac:dyDescent="0.25">
      <c r="B28" s="89"/>
      <c r="C28" s="3"/>
      <c r="D28" s="24"/>
      <c r="E28" s="24"/>
      <c r="F28" s="22"/>
      <c r="H28" s="22"/>
    </row>
    <row r="29" spans="2:8" ht="30" x14ac:dyDescent="0.25">
      <c r="B29" s="23"/>
      <c r="C29" s="167" t="s">
        <v>284</v>
      </c>
      <c r="D29" s="24"/>
      <c r="E29" s="24"/>
      <c r="F29" s="22"/>
      <c r="H29" s="22"/>
    </row>
    <row r="30" spans="2:8" x14ac:dyDescent="0.25">
      <c r="B30" s="23"/>
      <c r="C30" s="24"/>
      <c r="D30" s="24"/>
      <c r="E30" s="24"/>
      <c r="F30" s="22"/>
      <c r="H30" s="22"/>
    </row>
    <row r="31" spans="2:8" x14ac:dyDescent="0.25">
      <c r="B31" s="24"/>
      <c r="C31" s="13"/>
      <c r="D31" s="24"/>
      <c r="E31" s="24"/>
      <c r="F31" s="22"/>
      <c r="H31" s="22"/>
    </row>
    <row r="32" spans="2:8" ht="15" customHeight="1" x14ac:dyDescent="0.25">
      <c r="B32" s="85" t="s">
        <v>222</v>
      </c>
      <c r="C32" s="24"/>
      <c r="D32" s="24"/>
      <c r="E32" s="24"/>
      <c r="F32" s="22"/>
      <c r="H32" s="22"/>
    </row>
    <row r="33" spans="1:9" ht="30" customHeight="1" thickBot="1" x14ac:dyDescent="0.3">
      <c r="B33" s="102" t="s">
        <v>32</v>
      </c>
      <c r="C33" s="24"/>
      <c r="D33" s="24"/>
      <c r="E33" s="24"/>
      <c r="F33" s="22"/>
      <c r="H33" s="22"/>
    </row>
    <row r="34" spans="1:9" x14ac:dyDescent="0.25">
      <c r="B34" s="2" t="s">
        <v>96</v>
      </c>
      <c r="C34" s="24"/>
      <c r="D34" s="75"/>
      <c r="E34" s="75"/>
      <c r="F34" s="22"/>
      <c r="H34" s="22"/>
    </row>
    <row r="35" spans="1:9" x14ac:dyDescent="0.25">
      <c r="B35" s="103" t="s">
        <v>97</v>
      </c>
      <c r="C35" s="24"/>
      <c r="D35" s="24"/>
      <c r="E35" s="24"/>
      <c r="F35" s="22"/>
      <c r="H35" s="22"/>
    </row>
    <row r="36" spans="1:9" x14ac:dyDescent="0.25">
      <c r="B36" s="103" t="s">
        <v>98</v>
      </c>
      <c r="C36" s="24"/>
      <c r="D36" s="24"/>
      <c r="E36" s="24"/>
      <c r="F36" s="22"/>
      <c r="H36" s="22"/>
    </row>
    <row r="37" spans="1:9" x14ac:dyDescent="0.25">
      <c r="B37" s="2" t="s">
        <v>6</v>
      </c>
      <c r="C37" s="24"/>
      <c r="D37" s="24"/>
      <c r="E37" s="24"/>
      <c r="F37" s="22"/>
      <c r="H37" s="22"/>
    </row>
    <row r="38" spans="1:9" ht="15.75" thickBot="1" x14ac:dyDescent="0.3">
      <c r="B38" s="104" t="s">
        <v>8</v>
      </c>
      <c r="C38" s="24"/>
      <c r="D38" s="24"/>
      <c r="E38" s="24"/>
      <c r="F38" s="22"/>
      <c r="H38" s="22"/>
    </row>
    <row r="39" spans="1:9" x14ac:dyDescent="0.25">
      <c r="B39" s="77"/>
      <c r="C39" s="24"/>
      <c r="D39" s="24"/>
      <c r="E39" s="24"/>
      <c r="F39" s="22"/>
      <c r="H39" s="22"/>
    </row>
    <row r="40" spans="1:9" x14ac:dyDescent="0.25">
      <c r="B40" s="27"/>
      <c r="C40" s="24"/>
      <c r="D40" s="24"/>
      <c r="E40" s="24"/>
      <c r="F40" s="22"/>
      <c r="H40" s="22"/>
    </row>
    <row r="41" spans="1:9" x14ac:dyDescent="0.25">
      <c r="B41" s="85" t="s">
        <v>224</v>
      </c>
      <c r="C41" s="2"/>
      <c r="D41" s="1"/>
      <c r="E41" s="22"/>
      <c r="F41" s="22"/>
      <c r="H41" s="22"/>
    </row>
    <row r="42" spans="1:9" s="21" customFormat="1" ht="30" customHeight="1" thickBot="1" x14ac:dyDescent="0.3">
      <c r="A42" s="23"/>
      <c r="B42" s="105" t="s">
        <v>33</v>
      </c>
      <c r="C42" s="106" t="s">
        <v>85</v>
      </c>
      <c r="D42" s="107" t="s">
        <v>86</v>
      </c>
      <c r="E42" s="23"/>
      <c r="F42" s="23"/>
      <c r="G42" s="23"/>
      <c r="H42" s="23"/>
      <c r="I42" s="23"/>
    </row>
    <row r="43" spans="1:9" ht="30" x14ac:dyDescent="0.25">
      <c r="B43" s="108" t="s">
        <v>46</v>
      </c>
      <c r="C43" s="92" t="s">
        <v>84</v>
      </c>
      <c r="D43" s="109" t="s">
        <v>283</v>
      </c>
      <c r="E43" s="22"/>
      <c r="F43" s="22"/>
      <c r="H43" s="22"/>
    </row>
    <row r="44" spans="1:9" ht="30" x14ac:dyDescent="0.25">
      <c r="B44" s="105" t="s">
        <v>47</v>
      </c>
      <c r="C44" s="93" t="s">
        <v>87</v>
      </c>
      <c r="D44" s="110" t="s">
        <v>88</v>
      </c>
      <c r="E44" s="22"/>
      <c r="F44" s="22"/>
      <c r="H44" s="22"/>
    </row>
    <row r="45" spans="1:9" ht="45" x14ac:dyDescent="0.25">
      <c r="B45" s="105" t="s">
        <v>48</v>
      </c>
      <c r="C45" s="111" t="s">
        <v>89</v>
      </c>
      <c r="D45" s="98" t="s">
        <v>90</v>
      </c>
      <c r="E45" s="22"/>
      <c r="F45" s="22"/>
      <c r="H45" s="22"/>
    </row>
    <row r="46" spans="1:9" ht="27" customHeight="1" thickBot="1" x14ac:dyDescent="0.3">
      <c r="B46" s="112" t="s">
        <v>49</v>
      </c>
      <c r="C46" s="98" t="s">
        <v>92</v>
      </c>
      <c r="D46" s="113" t="s">
        <v>91</v>
      </c>
      <c r="E46" s="22"/>
      <c r="F46" s="22"/>
      <c r="H46" s="22"/>
    </row>
    <row r="47" spans="1:9" x14ac:dyDescent="0.25">
      <c r="B47" s="78"/>
      <c r="C47" s="77"/>
      <c r="D47" s="79"/>
      <c r="E47" s="22"/>
      <c r="F47" s="22"/>
      <c r="H47" s="22"/>
    </row>
    <row r="48" spans="1:9" ht="30" customHeight="1" thickBot="1" x14ac:dyDescent="0.3">
      <c r="B48" s="105" t="s">
        <v>153</v>
      </c>
      <c r="C48" s="107" t="s">
        <v>157</v>
      </c>
      <c r="D48" s="22"/>
      <c r="E48" s="22"/>
      <c r="F48" s="22"/>
      <c r="H48" s="22"/>
    </row>
    <row r="49" spans="1:10" x14ac:dyDescent="0.25">
      <c r="B49" s="114" t="s">
        <v>154</v>
      </c>
      <c r="C49" s="115" t="s">
        <v>154</v>
      </c>
      <c r="D49" s="22"/>
      <c r="E49" s="22"/>
      <c r="F49" s="22"/>
      <c r="H49" s="22"/>
    </row>
    <row r="50" spans="1:10" x14ac:dyDescent="0.25">
      <c r="B50" s="116" t="s">
        <v>155</v>
      </c>
      <c r="C50" s="117" t="s">
        <v>155</v>
      </c>
      <c r="D50" s="22"/>
      <c r="E50" s="22"/>
      <c r="F50" s="22"/>
      <c r="H50" s="22"/>
    </row>
    <row r="51" spans="1:10" ht="15.75" thickBot="1" x14ac:dyDescent="0.3">
      <c r="B51" s="118" t="s">
        <v>156</v>
      </c>
      <c r="C51" s="119" t="s">
        <v>156</v>
      </c>
      <c r="D51" s="22"/>
      <c r="E51" s="22"/>
      <c r="F51" s="22"/>
      <c r="H51" s="22"/>
    </row>
    <row r="52" spans="1:10" x14ac:dyDescent="0.25">
      <c r="B52" s="79"/>
      <c r="C52" s="24"/>
      <c r="D52" s="22"/>
      <c r="E52" s="22"/>
      <c r="F52" s="22"/>
      <c r="H52" s="22"/>
    </row>
    <row r="53" spans="1:10" ht="15.6" customHeight="1" x14ac:dyDescent="0.25">
      <c r="C53" s="24"/>
      <c r="D53" s="22"/>
      <c r="E53" s="22"/>
      <c r="F53" s="22"/>
      <c r="H53" s="22"/>
    </row>
    <row r="54" spans="1:10" ht="15.75" thickBot="1" x14ac:dyDescent="0.3">
      <c r="B54" s="105" t="s">
        <v>34</v>
      </c>
      <c r="C54" s="2"/>
      <c r="D54" s="1"/>
      <c r="E54" s="1"/>
      <c r="F54" s="1"/>
      <c r="H54" s="22"/>
    </row>
    <row r="55" spans="1:10" ht="15.75" thickBot="1" x14ac:dyDescent="0.3">
      <c r="B55" s="120"/>
      <c r="C55" s="234" t="s">
        <v>172</v>
      </c>
      <c r="D55" s="235"/>
      <c r="E55" s="235"/>
      <c r="F55" s="236"/>
      <c r="H55" s="22"/>
    </row>
    <row r="56" spans="1:10" ht="15.75" thickBot="1" x14ac:dyDescent="0.3">
      <c r="B56" s="237" t="s">
        <v>176</v>
      </c>
      <c r="C56" s="122"/>
      <c r="D56" s="123" t="s">
        <v>169</v>
      </c>
      <c r="E56" s="123" t="s">
        <v>170</v>
      </c>
      <c r="F56" s="123" t="s">
        <v>171</v>
      </c>
      <c r="H56" s="22"/>
    </row>
    <row r="57" spans="1:10" ht="15.75" thickBot="1" x14ac:dyDescent="0.3">
      <c r="B57" s="238"/>
      <c r="C57" s="123" t="s">
        <v>169</v>
      </c>
      <c r="D57" s="124" t="s">
        <v>173</v>
      </c>
      <c r="E57" s="125" t="s">
        <v>174</v>
      </c>
      <c r="F57" s="125" t="s">
        <v>174</v>
      </c>
      <c r="H57" s="22"/>
      <c r="J57" s="13">
        <v>1</v>
      </c>
    </row>
    <row r="58" spans="1:10" ht="15.75" thickBot="1" x14ac:dyDescent="0.3">
      <c r="B58" s="238"/>
      <c r="C58" s="121" t="s">
        <v>170</v>
      </c>
      <c r="D58" s="126" t="s">
        <v>174</v>
      </c>
      <c r="E58" s="126" t="s">
        <v>174</v>
      </c>
      <c r="F58" s="127" t="s">
        <v>175</v>
      </c>
      <c r="H58" s="22"/>
      <c r="J58" s="13">
        <v>2</v>
      </c>
    </row>
    <row r="59" spans="1:10" ht="15.75" thickBot="1" x14ac:dyDescent="0.3">
      <c r="B59" s="238"/>
      <c r="C59" s="121" t="s">
        <v>171</v>
      </c>
      <c r="D59" s="126" t="s">
        <v>174</v>
      </c>
      <c r="E59" s="128" t="s">
        <v>175</v>
      </c>
      <c r="F59" s="129" t="s">
        <v>175</v>
      </c>
      <c r="H59" s="22"/>
      <c r="J59" s="13">
        <v>3</v>
      </c>
    </row>
    <row r="60" spans="1:10" x14ac:dyDescent="0.25">
      <c r="B60" s="245"/>
      <c r="C60" s="245"/>
      <c r="D60" s="245"/>
      <c r="E60" s="245"/>
      <c r="F60" s="245"/>
      <c r="H60" s="22"/>
    </row>
    <row r="61" spans="1:10" x14ac:dyDescent="0.25">
      <c r="B61" s="22"/>
      <c r="C61" s="24"/>
      <c r="D61" s="22"/>
      <c r="E61" s="22"/>
      <c r="F61" s="22"/>
      <c r="H61" s="22"/>
    </row>
    <row r="62" spans="1:10" x14ac:dyDescent="0.25">
      <c r="B62" s="85" t="s">
        <v>223</v>
      </c>
      <c r="C62" s="2"/>
      <c r="D62" s="1"/>
      <c r="E62" s="22"/>
      <c r="F62" s="22"/>
      <c r="H62" s="22"/>
    </row>
    <row r="63" spans="1:10" ht="30" customHeight="1" thickBot="1" x14ac:dyDescent="0.3">
      <c r="B63" s="130" t="s">
        <v>38</v>
      </c>
      <c r="C63" s="86" t="s">
        <v>39</v>
      </c>
      <c r="D63" s="107" t="s">
        <v>271</v>
      </c>
      <c r="E63" s="22"/>
      <c r="F63" s="22"/>
      <c r="H63" s="22"/>
    </row>
    <row r="64" spans="1:10" ht="34.15" customHeight="1" x14ac:dyDescent="0.25">
      <c r="A64" s="227" t="s">
        <v>240</v>
      </c>
      <c r="B64" s="228" t="s">
        <v>107</v>
      </c>
      <c r="C64" s="131" t="s">
        <v>109</v>
      </c>
      <c r="D64" s="132" t="s">
        <v>108</v>
      </c>
      <c r="E64" s="22"/>
      <c r="F64" s="22"/>
      <c r="H64" s="22"/>
    </row>
    <row r="65" spans="1:8" ht="30" x14ac:dyDescent="0.25">
      <c r="A65" s="227"/>
      <c r="B65" s="229"/>
      <c r="C65" s="133" t="s">
        <v>254</v>
      </c>
      <c r="D65" s="2" t="s">
        <v>245</v>
      </c>
      <c r="E65" s="22"/>
      <c r="F65" s="22"/>
      <c r="H65" s="22"/>
    </row>
    <row r="66" spans="1:8" x14ac:dyDescent="0.25">
      <c r="A66" s="227"/>
      <c r="B66" s="229"/>
      <c r="C66" s="134" t="s">
        <v>252</v>
      </c>
      <c r="D66" s="135" t="s">
        <v>163</v>
      </c>
      <c r="E66" s="22"/>
      <c r="F66" s="22"/>
      <c r="H66" s="22"/>
    </row>
    <row r="67" spans="1:8" ht="30" x14ac:dyDescent="0.25">
      <c r="A67" s="227"/>
      <c r="B67" s="229"/>
      <c r="C67" s="134" t="s">
        <v>255</v>
      </c>
      <c r="D67" s="135" t="s">
        <v>162</v>
      </c>
      <c r="E67" s="22"/>
      <c r="F67" s="22"/>
      <c r="H67" s="22"/>
    </row>
    <row r="68" spans="1:8" ht="15.75" thickBot="1" x14ac:dyDescent="0.3">
      <c r="A68" s="227"/>
      <c r="B68" s="230"/>
      <c r="C68" s="136" t="s">
        <v>256</v>
      </c>
      <c r="D68" s="137" t="s">
        <v>253</v>
      </c>
      <c r="E68" s="22"/>
      <c r="F68" s="22"/>
      <c r="H68" s="22"/>
    </row>
    <row r="69" spans="1:8" x14ac:dyDescent="0.25">
      <c r="A69" s="227"/>
      <c r="B69" s="228" t="s">
        <v>110</v>
      </c>
      <c r="C69" s="131" t="s">
        <v>111</v>
      </c>
      <c r="D69" s="138" t="s">
        <v>113</v>
      </c>
      <c r="E69" s="22"/>
      <c r="F69" s="22"/>
      <c r="H69" s="22"/>
    </row>
    <row r="70" spans="1:8" ht="14.45" customHeight="1" x14ac:dyDescent="0.25">
      <c r="A70" s="227"/>
      <c r="B70" s="229"/>
      <c r="C70" s="134" t="s">
        <v>112</v>
      </c>
      <c r="D70" s="2" t="s">
        <v>163</v>
      </c>
      <c r="E70" s="22"/>
      <c r="F70" s="22"/>
      <c r="H70" s="22"/>
    </row>
    <row r="71" spans="1:8" ht="30" x14ac:dyDescent="0.25">
      <c r="A71" s="227"/>
      <c r="B71" s="229"/>
      <c r="C71" s="134" t="s">
        <v>250</v>
      </c>
      <c r="D71" s="135" t="s">
        <v>245</v>
      </c>
      <c r="E71" s="22"/>
      <c r="F71" s="22"/>
      <c r="H71" s="22"/>
    </row>
    <row r="72" spans="1:8" x14ac:dyDescent="0.25">
      <c r="A72" s="227"/>
      <c r="B72" s="229"/>
      <c r="C72" s="134" t="s">
        <v>252</v>
      </c>
      <c r="D72" s="135" t="s">
        <v>164</v>
      </c>
      <c r="E72" s="22"/>
      <c r="F72" s="22"/>
      <c r="H72" s="22"/>
    </row>
    <row r="73" spans="1:8" x14ac:dyDescent="0.25">
      <c r="A73" s="227"/>
      <c r="B73" s="229"/>
      <c r="C73" s="134" t="s">
        <v>272</v>
      </c>
      <c r="D73" s="246" t="s">
        <v>253</v>
      </c>
      <c r="E73" s="22"/>
      <c r="F73" s="22"/>
      <c r="H73" s="22"/>
    </row>
    <row r="74" spans="1:8" ht="15.75" thickBot="1" x14ac:dyDescent="0.3">
      <c r="A74" s="227"/>
      <c r="B74" s="229"/>
      <c r="C74" s="136" t="s">
        <v>251</v>
      </c>
      <c r="D74" s="247"/>
      <c r="E74" s="22"/>
      <c r="F74" s="22"/>
      <c r="H74" s="22"/>
    </row>
    <row r="75" spans="1:8" ht="17.45" customHeight="1" x14ac:dyDescent="0.25">
      <c r="B75" s="228" t="s">
        <v>241</v>
      </c>
      <c r="C75" s="140" t="s">
        <v>257</v>
      </c>
      <c r="D75" s="84" t="s">
        <v>245</v>
      </c>
      <c r="E75" s="22"/>
      <c r="F75" s="22"/>
      <c r="H75" s="22"/>
    </row>
    <row r="76" spans="1:8" ht="17.45" customHeight="1" x14ac:dyDescent="0.25">
      <c r="B76" s="229"/>
      <c r="C76" s="141" t="s">
        <v>258</v>
      </c>
      <c r="D76" s="139" t="s">
        <v>242</v>
      </c>
      <c r="E76" s="22"/>
      <c r="F76" s="22"/>
      <c r="H76" s="22"/>
    </row>
    <row r="77" spans="1:8" ht="17.45" customHeight="1" x14ac:dyDescent="0.25">
      <c r="B77" s="229"/>
      <c r="C77" s="141" t="s">
        <v>259</v>
      </c>
      <c r="D77" s="139" t="s">
        <v>243</v>
      </c>
      <c r="E77" s="22"/>
      <c r="F77" s="22"/>
      <c r="H77" s="22"/>
    </row>
    <row r="78" spans="1:8" ht="17.45" customHeight="1" x14ac:dyDescent="0.25">
      <c r="B78" s="229"/>
      <c r="C78" s="141" t="s">
        <v>260</v>
      </c>
      <c r="D78" s="139" t="s">
        <v>253</v>
      </c>
      <c r="E78" s="22"/>
      <c r="F78" s="22"/>
      <c r="H78" s="22"/>
    </row>
    <row r="79" spans="1:8" ht="17.45" customHeight="1" x14ac:dyDescent="0.25">
      <c r="B79" s="229"/>
      <c r="C79" s="142" t="s">
        <v>261</v>
      </c>
      <c r="D79" s="139"/>
      <c r="E79" s="22"/>
      <c r="F79" s="22"/>
      <c r="H79" s="22"/>
    </row>
    <row r="80" spans="1:8" ht="17.45" customHeight="1" x14ac:dyDescent="0.25">
      <c r="B80" s="229"/>
      <c r="C80" s="142" t="s">
        <v>262</v>
      </c>
      <c r="D80" s="84"/>
      <c r="E80" s="22"/>
      <c r="F80" s="22"/>
      <c r="H80" s="22"/>
    </row>
    <row r="81" spans="2:10" ht="17.45" customHeight="1" x14ac:dyDescent="0.25">
      <c r="B81" s="229"/>
      <c r="C81" s="143" t="s">
        <v>263</v>
      </c>
      <c r="D81" s="84"/>
      <c r="E81" s="22"/>
      <c r="F81" s="22"/>
      <c r="H81" s="22"/>
    </row>
    <row r="82" spans="2:10" ht="17.45" customHeight="1" x14ac:dyDescent="0.25">
      <c r="B82" s="229"/>
      <c r="C82" s="141" t="s">
        <v>264</v>
      </c>
      <c r="D82" s="84"/>
      <c r="E82" s="22"/>
      <c r="F82" s="22"/>
      <c r="H82" s="22"/>
    </row>
    <row r="83" spans="2:10" ht="17.45" customHeight="1" x14ac:dyDescent="0.25">
      <c r="B83" s="229"/>
      <c r="C83" s="141" t="s">
        <v>265</v>
      </c>
      <c r="D83" s="84"/>
      <c r="E83" s="22"/>
      <c r="F83" s="22"/>
      <c r="H83" s="22"/>
    </row>
    <row r="84" spans="2:10" ht="17.45" customHeight="1" x14ac:dyDescent="0.25">
      <c r="B84" s="229"/>
      <c r="C84" s="141" t="s">
        <v>266</v>
      </c>
      <c r="D84" s="84"/>
      <c r="E84" s="22"/>
      <c r="F84" s="22"/>
      <c r="H84" s="22"/>
    </row>
    <row r="85" spans="2:10" ht="17.45" customHeight="1" x14ac:dyDescent="0.25">
      <c r="B85" s="229"/>
      <c r="C85" s="141" t="s">
        <v>267</v>
      </c>
      <c r="D85" s="84"/>
      <c r="E85" s="22"/>
      <c r="F85" s="22"/>
      <c r="H85" s="22"/>
    </row>
    <row r="86" spans="2:10" ht="17.45" customHeight="1" x14ac:dyDescent="0.25">
      <c r="B86" s="229"/>
      <c r="C86" s="141" t="s">
        <v>268</v>
      </c>
      <c r="D86" s="84"/>
      <c r="E86" s="22"/>
      <c r="F86" s="22"/>
      <c r="H86" s="22"/>
    </row>
    <row r="87" spans="2:10" ht="17.45" customHeight="1" x14ac:dyDescent="0.25">
      <c r="B87" s="229"/>
      <c r="C87" s="141" t="s">
        <v>269</v>
      </c>
      <c r="D87" s="84"/>
      <c r="E87" s="22"/>
      <c r="F87" s="22"/>
      <c r="H87" s="22"/>
    </row>
    <row r="88" spans="2:10" ht="15.75" thickBot="1" x14ac:dyDescent="0.3">
      <c r="B88" s="230"/>
      <c r="C88" s="144" t="s">
        <v>270</v>
      </c>
      <c r="D88" s="145"/>
      <c r="E88" s="22"/>
      <c r="F88" s="22"/>
      <c r="H88" s="22"/>
    </row>
    <row r="89" spans="2:10" x14ac:dyDescent="0.25">
      <c r="B89" s="22"/>
      <c r="C89" s="76"/>
      <c r="D89" s="22"/>
      <c r="E89" s="22"/>
      <c r="F89" s="22"/>
      <c r="H89" s="22"/>
    </row>
    <row r="90" spans="2:10" x14ac:dyDescent="0.25">
      <c r="B90" s="22"/>
      <c r="C90" s="24"/>
      <c r="D90" s="22"/>
      <c r="E90" s="22"/>
      <c r="F90" s="22"/>
      <c r="H90" s="22"/>
    </row>
    <row r="91" spans="2:10" ht="30" x14ac:dyDescent="0.25">
      <c r="B91" s="22"/>
      <c r="C91" s="167" t="s">
        <v>285</v>
      </c>
      <c r="D91" s="22"/>
      <c r="E91" s="22"/>
      <c r="F91" s="22"/>
      <c r="H91" s="22"/>
    </row>
    <row r="92" spans="2:10" x14ac:dyDescent="0.25">
      <c r="B92" s="22"/>
      <c r="C92" s="24"/>
      <c r="D92" s="22"/>
      <c r="E92" s="22"/>
      <c r="F92" s="22"/>
      <c r="H92" s="22"/>
    </row>
    <row r="93" spans="2:10" ht="30" customHeight="1" thickBot="1" x14ac:dyDescent="0.3">
      <c r="B93" s="146" t="s">
        <v>35</v>
      </c>
      <c r="C93" s="147"/>
      <c r="D93" s="22"/>
      <c r="E93" s="22"/>
      <c r="F93" s="22"/>
      <c r="H93" s="22"/>
    </row>
    <row r="94" spans="2:10" x14ac:dyDescent="0.25">
      <c r="B94" s="105" t="s">
        <v>58</v>
      </c>
      <c r="C94" s="148" t="s">
        <v>60</v>
      </c>
      <c r="D94" s="22"/>
      <c r="E94" s="22"/>
      <c r="F94" s="22"/>
      <c r="H94" s="22"/>
      <c r="J94" s="13">
        <v>1</v>
      </c>
    </row>
    <row r="95" spans="2:10" ht="30" x14ac:dyDescent="0.25">
      <c r="B95" s="105" t="s">
        <v>5</v>
      </c>
      <c r="C95" s="149" t="s">
        <v>61</v>
      </c>
      <c r="D95" s="22"/>
      <c r="E95" s="22"/>
      <c r="F95" s="22"/>
      <c r="H95" s="22"/>
      <c r="J95" s="13">
        <v>2</v>
      </c>
    </row>
    <row r="96" spans="2:10" ht="30" x14ac:dyDescent="0.25">
      <c r="B96" s="105" t="s">
        <v>59</v>
      </c>
      <c r="C96" s="149" t="s">
        <v>62</v>
      </c>
      <c r="D96" s="22"/>
      <c r="E96" s="22"/>
      <c r="F96" s="22"/>
      <c r="H96" s="22"/>
      <c r="J96" s="13">
        <v>3</v>
      </c>
    </row>
    <row r="97" spans="2:10" ht="30" x14ac:dyDescent="0.25">
      <c r="B97" s="112" t="s">
        <v>4</v>
      </c>
      <c r="C97" s="104" t="s">
        <v>63</v>
      </c>
      <c r="D97" s="22"/>
      <c r="E97" s="22"/>
      <c r="F97" s="22"/>
      <c r="H97" s="22"/>
      <c r="J97" s="13">
        <v>4</v>
      </c>
    </row>
    <row r="98" spans="2:10" ht="15.75" thickBot="1" x14ac:dyDescent="0.3">
      <c r="B98" s="130" t="s">
        <v>3</v>
      </c>
      <c r="C98" s="150" t="s">
        <v>64</v>
      </c>
      <c r="D98" s="22"/>
      <c r="E98" s="22"/>
      <c r="F98" s="22"/>
      <c r="H98" s="22"/>
      <c r="J98" s="13">
        <v>5</v>
      </c>
    </row>
    <row r="99" spans="2:10" x14ac:dyDescent="0.25">
      <c r="B99" s="27"/>
      <c r="C99" s="24"/>
      <c r="D99" s="22"/>
      <c r="E99" s="22"/>
      <c r="F99" s="22"/>
      <c r="H99" s="22"/>
    </row>
    <row r="100" spans="2:10" x14ac:dyDescent="0.25">
      <c r="B100" s="27"/>
      <c r="C100" s="24"/>
      <c r="D100" s="22"/>
      <c r="E100" s="22"/>
      <c r="F100" s="22"/>
      <c r="H100" s="22"/>
    </row>
    <row r="101" spans="2:10" ht="30" customHeight="1" thickBot="1" x14ac:dyDescent="0.3">
      <c r="B101" s="105" t="s">
        <v>36</v>
      </c>
      <c r="C101" s="147"/>
      <c r="D101" s="22"/>
      <c r="E101" s="22"/>
      <c r="F101" s="22"/>
      <c r="H101" s="22"/>
    </row>
    <row r="102" spans="2:10" ht="30" x14ac:dyDescent="0.25">
      <c r="B102" s="151" t="s">
        <v>65</v>
      </c>
      <c r="C102" s="148" t="s">
        <v>68</v>
      </c>
      <c r="D102" s="22"/>
      <c r="E102" s="22"/>
      <c r="F102" s="22"/>
      <c r="H102" s="22"/>
      <c r="J102" s="13">
        <v>1</v>
      </c>
    </row>
    <row r="103" spans="2:10" ht="30" x14ac:dyDescent="0.25">
      <c r="B103" s="105" t="s">
        <v>66</v>
      </c>
      <c r="C103" s="149" t="s">
        <v>69</v>
      </c>
      <c r="D103" s="22"/>
      <c r="E103" s="22"/>
      <c r="F103" s="22"/>
      <c r="H103" s="22"/>
      <c r="J103" s="13">
        <v>2</v>
      </c>
    </row>
    <row r="104" spans="2:10" ht="30" x14ac:dyDescent="0.25">
      <c r="B104" s="105" t="s">
        <v>59</v>
      </c>
      <c r="C104" s="149" t="s">
        <v>70</v>
      </c>
      <c r="D104" s="22"/>
      <c r="E104" s="22"/>
      <c r="F104" s="22"/>
      <c r="H104" s="22"/>
      <c r="J104" s="13">
        <v>3</v>
      </c>
    </row>
    <row r="105" spans="2:10" ht="30" x14ac:dyDescent="0.25">
      <c r="B105" s="112" t="s">
        <v>9</v>
      </c>
      <c r="C105" s="104" t="s">
        <v>71</v>
      </c>
      <c r="D105" s="22"/>
      <c r="E105" s="22"/>
      <c r="F105" s="22"/>
      <c r="H105" s="22"/>
      <c r="J105" s="13">
        <v>4</v>
      </c>
    </row>
    <row r="106" spans="2:10" ht="30.75" thickBot="1" x14ac:dyDescent="0.3">
      <c r="B106" s="105" t="s">
        <v>67</v>
      </c>
      <c r="C106" s="152" t="s">
        <v>72</v>
      </c>
      <c r="D106" s="22"/>
      <c r="E106" s="22"/>
      <c r="F106" s="22"/>
      <c r="H106" s="22"/>
      <c r="J106" s="13">
        <v>5</v>
      </c>
    </row>
    <row r="107" spans="2:10" x14ac:dyDescent="0.25">
      <c r="B107" s="79"/>
      <c r="C107" s="77"/>
      <c r="D107" s="22"/>
      <c r="E107" s="22"/>
      <c r="F107" s="22"/>
      <c r="H107" s="22"/>
    </row>
    <row r="108" spans="2:10" x14ac:dyDescent="0.25">
      <c r="B108" s="22"/>
      <c r="C108" s="24"/>
      <c r="D108" s="22"/>
      <c r="E108" s="22"/>
      <c r="F108" s="22"/>
      <c r="H108" s="22"/>
    </row>
    <row r="109" spans="2:10" ht="14.45" customHeight="1" thickBot="1" x14ac:dyDescent="0.3">
      <c r="C109" s="24"/>
      <c r="D109" s="22"/>
      <c r="E109" s="22"/>
      <c r="F109" s="22"/>
      <c r="H109" s="22"/>
    </row>
    <row r="110" spans="2:10" ht="14.45" customHeight="1" thickBot="1" x14ac:dyDescent="0.3">
      <c r="B110" s="105" t="s">
        <v>37</v>
      </c>
      <c r="C110" s="153"/>
      <c r="D110" s="231" t="s">
        <v>73</v>
      </c>
      <c r="E110" s="232"/>
      <c r="F110" s="232"/>
      <c r="G110" s="232"/>
      <c r="H110" s="233"/>
    </row>
    <row r="111" spans="2:10" ht="15.75" thickBot="1" x14ac:dyDescent="0.3">
      <c r="B111" s="154"/>
      <c r="C111" s="155"/>
      <c r="D111" s="156" t="s">
        <v>74</v>
      </c>
      <c r="E111" s="157" t="s">
        <v>75</v>
      </c>
      <c r="F111" s="157" t="s">
        <v>76</v>
      </c>
      <c r="G111" s="158" t="s">
        <v>77</v>
      </c>
      <c r="H111" s="157" t="s">
        <v>78</v>
      </c>
    </row>
    <row r="112" spans="2:10" ht="15.75" thickBot="1" x14ac:dyDescent="0.3">
      <c r="B112" s="239" t="s">
        <v>7</v>
      </c>
      <c r="C112" s="159" t="s">
        <v>83</v>
      </c>
      <c r="D112" s="160" t="s">
        <v>165</v>
      </c>
      <c r="E112" s="161" t="s">
        <v>182</v>
      </c>
      <c r="F112" s="162" t="s">
        <v>166</v>
      </c>
      <c r="G112" s="163" t="s">
        <v>167</v>
      </c>
      <c r="H112" s="163" t="s">
        <v>167</v>
      </c>
    </row>
    <row r="113" spans="2:8" ht="15.75" thickBot="1" x14ac:dyDescent="0.3">
      <c r="B113" s="240"/>
      <c r="C113" s="159" t="s">
        <v>82</v>
      </c>
      <c r="D113" s="160" t="s">
        <v>165</v>
      </c>
      <c r="E113" s="161" t="s">
        <v>165</v>
      </c>
      <c r="F113" s="162" t="s">
        <v>166</v>
      </c>
      <c r="G113" s="163" t="s">
        <v>167</v>
      </c>
      <c r="H113" s="164" t="s">
        <v>168</v>
      </c>
    </row>
    <row r="114" spans="2:8" ht="15.75" thickBot="1" x14ac:dyDescent="0.3">
      <c r="B114" s="240"/>
      <c r="C114" s="159" t="s">
        <v>81</v>
      </c>
      <c r="D114" s="160" t="s">
        <v>165</v>
      </c>
      <c r="E114" s="162" t="s">
        <v>166</v>
      </c>
      <c r="F114" s="163" t="s">
        <v>167</v>
      </c>
      <c r="G114" s="164" t="s">
        <v>168</v>
      </c>
      <c r="H114" s="164" t="s">
        <v>168</v>
      </c>
    </row>
    <row r="115" spans="2:8" ht="15.75" thickBot="1" x14ac:dyDescent="0.3">
      <c r="B115" s="240"/>
      <c r="C115" s="159" t="s">
        <v>80</v>
      </c>
      <c r="D115" s="165" t="s">
        <v>166</v>
      </c>
      <c r="E115" s="163" t="s">
        <v>167</v>
      </c>
      <c r="F115" s="163" t="s">
        <v>167</v>
      </c>
      <c r="G115" s="164" t="s">
        <v>168</v>
      </c>
      <c r="H115" s="164" t="s">
        <v>168</v>
      </c>
    </row>
    <row r="116" spans="2:8" ht="15.75" thickBot="1" x14ac:dyDescent="0.3">
      <c r="B116" s="241"/>
      <c r="C116" s="159" t="s">
        <v>79</v>
      </c>
      <c r="D116" s="166" t="s">
        <v>167</v>
      </c>
      <c r="E116" s="163" t="s">
        <v>167</v>
      </c>
      <c r="F116" s="164" t="s">
        <v>168</v>
      </c>
      <c r="G116" s="164" t="s">
        <v>168</v>
      </c>
      <c r="H116" s="164" t="s">
        <v>168</v>
      </c>
    </row>
    <row r="117" spans="2:8" x14ac:dyDescent="0.25">
      <c r="B117" s="80"/>
      <c r="C117" s="80"/>
      <c r="D117" s="80"/>
      <c r="E117" s="80"/>
      <c r="F117" s="80"/>
      <c r="G117" s="80"/>
      <c r="H117" s="80"/>
    </row>
    <row r="118" spans="2:8" x14ac:dyDescent="0.25">
      <c r="B118" s="22"/>
      <c r="C118" s="24"/>
      <c r="D118" s="22"/>
      <c r="E118" s="22"/>
      <c r="F118" s="22"/>
      <c r="H118" s="22"/>
    </row>
    <row r="119" spans="2:8" x14ac:dyDescent="0.25">
      <c r="B119" s="22"/>
      <c r="C119" s="24"/>
      <c r="D119" s="22"/>
      <c r="E119" s="22"/>
      <c r="F119" s="22"/>
      <c r="H119" s="22"/>
    </row>
    <row r="120" spans="2:8" x14ac:dyDescent="0.25">
      <c r="B120" s="22"/>
      <c r="C120" s="24"/>
      <c r="D120" s="22"/>
      <c r="E120" s="22"/>
      <c r="F120" s="22"/>
      <c r="H120" s="22"/>
    </row>
    <row r="121" spans="2:8" x14ac:dyDescent="0.25">
      <c r="B121" s="22"/>
      <c r="C121" s="24"/>
      <c r="D121" s="22"/>
      <c r="E121" s="22"/>
      <c r="F121" s="22"/>
      <c r="H121" s="22"/>
    </row>
    <row r="122" spans="2:8" x14ac:dyDescent="0.25">
      <c r="B122" s="22"/>
      <c r="C122" s="24"/>
      <c r="D122" s="22"/>
      <c r="E122" s="22"/>
      <c r="F122" s="22"/>
      <c r="H122" s="22"/>
    </row>
    <row r="123" spans="2:8" x14ac:dyDescent="0.25">
      <c r="B123" s="22"/>
      <c r="C123" s="24"/>
      <c r="D123" s="22"/>
      <c r="E123" s="22"/>
      <c r="F123" s="22"/>
      <c r="H123" s="22"/>
    </row>
    <row r="124" spans="2:8" x14ac:dyDescent="0.25">
      <c r="B124" s="22"/>
      <c r="C124" s="24"/>
      <c r="D124" s="22"/>
      <c r="E124" s="22"/>
      <c r="F124" s="22"/>
      <c r="H124" s="22"/>
    </row>
    <row r="125" spans="2:8" x14ac:dyDescent="0.25">
      <c r="B125" s="22"/>
      <c r="C125" s="24"/>
      <c r="D125" s="22"/>
      <c r="E125" s="22"/>
      <c r="F125" s="22"/>
      <c r="H125" s="22"/>
    </row>
    <row r="126" spans="2:8" x14ac:dyDescent="0.25">
      <c r="B126" s="22"/>
      <c r="C126" s="24"/>
      <c r="D126" s="22"/>
      <c r="E126" s="22"/>
      <c r="F126" s="22"/>
      <c r="H126" s="22"/>
    </row>
    <row r="127" spans="2:8" x14ac:dyDescent="0.25">
      <c r="B127" s="22"/>
      <c r="C127" s="24"/>
      <c r="D127" s="22"/>
      <c r="E127" s="22"/>
      <c r="F127" s="22"/>
      <c r="H127" s="22"/>
    </row>
    <row r="128" spans="2:8" x14ac:dyDescent="0.25">
      <c r="B128" s="22"/>
      <c r="C128" s="24"/>
      <c r="D128" s="22"/>
      <c r="E128" s="22"/>
      <c r="F128" s="22"/>
      <c r="H128" s="22"/>
    </row>
    <row r="129" spans="2:8" x14ac:dyDescent="0.25">
      <c r="B129" s="22"/>
      <c r="C129" s="24"/>
      <c r="D129" s="22"/>
      <c r="E129" s="22"/>
      <c r="F129" s="22"/>
      <c r="H129" s="22"/>
    </row>
    <row r="130" spans="2:8" x14ac:dyDescent="0.25">
      <c r="B130" s="22"/>
      <c r="C130" s="24"/>
      <c r="D130" s="22"/>
      <c r="E130" s="22"/>
      <c r="F130" s="22"/>
      <c r="H130" s="22"/>
    </row>
    <row r="131" spans="2:8" x14ac:dyDescent="0.25">
      <c r="B131" s="22"/>
      <c r="C131" s="24"/>
      <c r="D131" s="22"/>
      <c r="E131" s="22"/>
      <c r="F131" s="22"/>
      <c r="H131" s="22"/>
    </row>
    <row r="132" spans="2:8" x14ac:dyDescent="0.25">
      <c r="B132" s="22"/>
      <c r="C132" s="24"/>
      <c r="D132" s="22"/>
      <c r="E132" s="22"/>
      <c r="F132" s="22"/>
      <c r="H132" s="22"/>
    </row>
    <row r="133" spans="2:8" x14ac:dyDescent="0.25">
      <c r="B133" s="22"/>
      <c r="C133" s="24"/>
      <c r="D133" s="22"/>
      <c r="E133" s="22"/>
      <c r="F133" s="22"/>
      <c r="H133" s="22"/>
    </row>
    <row r="134" spans="2:8" x14ac:dyDescent="0.25">
      <c r="B134" s="22"/>
      <c r="C134" s="24"/>
      <c r="D134" s="22"/>
      <c r="E134" s="22"/>
      <c r="F134" s="22"/>
      <c r="H134" s="22"/>
    </row>
    <row r="135" spans="2:8" x14ac:dyDescent="0.25">
      <c r="B135" s="22"/>
      <c r="C135" s="24"/>
      <c r="D135" s="22"/>
      <c r="E135" s="22"/>
      <c r="F135" s="22"/>
      <c r="H135" s="22"/>
    </row>
  </sheetData>
  <sheetProtection algorithmName="SHA-512" hashValue="64oHEvPb+jgMhAsmZFKQXoQDyudihHdPCt1kqcBs3LMvQnH5Hsdy1tGY9TkeTQqQsw/MKNcAuVpid2rUP/uzNw==" saltValue="W+eEWOo6BNUhEesi0SnDGQ==" spinCount="100000" sheet="1" objects="1" scenarios="1" formatCells="0" formatColumns="0" formatRows="0" insertRows="0" sort="0" autoFilter="0" pivotTables="0"/>
  <mergeCells count="13">
    <mergeCell ref="B112:B116"/>
    <mergeCell ref="B3:E3"/>
    <mergeCell ref="B69:B74"/>
    <mergeCell ref="B7:B9"/>
    <mergeCell ref="B10:B13"/>
    <mergeCell ref="B64:B68"/>
    <mergeCell ref="B60:F60"/>
    <mergeCell ref="D73:D74"/>
    <mergeCell ref="A64:A74"/>
    <mergeCell ref="B75:B88"/>
    <mergeCell ref="D110:H110"/>
    <mergeCell ref="C55:F55"/>
    <mergeCell ref="B56:B5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C7F4E-53A7-44AB-958B-538B900D20C1}">
  <dimension ref="B2:G24"/>
  <sheetViews>
    <sheetView zoomScale="80" zoomScaleNormal="80" workbookViewId="0"/>
  </sheetViews>
  <sheetFormatPr baseColWidth="10" defaultColWidth="11.5703125" defaultRowHeight="15" x14ac:dyDescent="0.25"/>
  <cols>
    <col min="1" max="1" width="11.5703125" style="13"/>
    <col min="2" max="2" width="42.42578125" style="13" customWidth="1"/>
    <col min="3" max="3" width="44.7109375" style="13" customWidth="1"/>
    <col min="4" max="4" width="62.85546875" style="13" customWidth="1"/>
    <col min="5" max="5" width="52.7109375" style="13" customWidth="1"/>
    <col min="6" max="16384" width="11.5703125" style="13"/>
  </cols>
  <sheetData>
    <row r="2" spans="2:5" ht="25.15" customHeight="1" x14ac:dyDescent="0.25">
      <c r="B2" s="81" t="s">
        <v>40</v>
      </c>
      <c r="C2" s="83"/>
      <c r="D2" s="82"/>
      <c r="E2" s="83"/>
    </row>
    <row r="3" spans="2:5" ht="87" customHeight="1" x14ac:dyDescent="0.25">
      <c r="B3" s="248" t="s">
        <v>130</v>
      </c>
      <c r="C3" s="248"/>
      <c r="D3" s="248"/>
      <c r="E3" s="248"/>
    </row>
    <row r="4" spans="2:5" x14ac:dyDescent="0.25">
      <c r="B4"/>
      <c r="C4"/>
      <c r="D4"/>
      <c r="E4"/>
    </row>
    <row r="5" spans="2:5" s="14" customFormat="1" ht="15" customHeight="1" x14ac:dyDescent="0.25">
      <c r="B5" s="85" t="s">
        <v>131</v>
      </c>
      <c r="C5" s="85"/>
      <c r="D5" s="85"/>
      <c r="E5" s="85"/>
    </row>
    <row r="6" spans="2:5" ht="25.15" customHeight="1" x14ac:dyDescent="0.25">
      <c r="B6" s="168" t="s">
        <v>41</v>
      </c>
      <c r="C6" s="16" t="s">
        <v>114</v>
      </c>
      <c r="D6" s="17"/>
      <c r="E6" s="17"/>
    </row>
    <row r="7" spans="2:5" ht="25.15" customHeight="1" x14ac:dyDescent="0.25">
      <c r="B7" s="15"/>
      <c r="C7" s="17"/>
      <c r="D7" s="17"/>
      <c r="E7" s="17"/>
    </row>
    <row r="8" spans="2:5" ht="25.15" customHeight="1" x14ac:dyDescent="0.25">
      <c r="B8" s="168" t="s">
        <v>42</v>
      </c>
      <c r="C8" s="16" t="s">
        <v>115</v>
      </c>
      <c r="D8" s="17"/>
      <c r="E8" s="17"/>
    </row>
    <row r="9" spans="2:5" ht="25.15" customHeight="1" x14ac:dyDescent="0.25">
      <c r="B9" s="15"/>
      <c r="C9" s="17"/>
      <c r="D9" s="17"/>
      <c r="E9" s="17"/>
    </row>
    <row r="10" spans="2:5" ht="25.15" customHeight="1" x14ac:dyDescent="0.25">
      <c r="B10" s="168" t="s">
        <v>116</v>
      </c>
      <c r="C10" s="16" t="s">
        <v>117</v>
      </c>
      <c r="D10" s="17"/>
      <c r="E10" s="17"/>
    </row>
    <row r="11" spans="2:5" x14ac:dyDescent="0.25">
      <c r="B11" s="14"/>
    </row>
    <row r="12" spans="2:5" s="14" customFormat="1" ht="15" customHeight="1" x14ac:dyDescent="0.25">
      <c r="B12" s="85" t="s">
        <v>128</v>
      </c>
      <c r="C12" s="85"/>
      <c r="D12" s="85"/>
      <c r="E12" s="85"/>
    </row>
    <row r="13" spans="2:5" ht="25.15" customHeight="1" x14ac:dyDescent="0.25">
      <c r="B13" s="18"/>
      <c r="C13" s="170" t="s">
        <v>120</v>
      </c>
      <c r="D13" s="170" t="s">
        <v>121</v>
      </c>
      <c r="E13" s="170" t="s">
        <v>122</v>
      </c>
    </row>
    <row r="14" spans="2:5" ht="40.15" customHeight="1" x14ac:dyDescent="0.25">
      <c r="B14" s="168" t="s">
        <v>118</v>
      </c>
      <c r="C14" s="17"/>
      <c r="D14" s="19" t="s">
        <v>125</v>
      </c>
      <c r="E14" s="17"/>
    </row>
    <row r="15" spans="2:5" ht="40.15" customHeight="1" x14ac:dyDescent="0.25">
      <c r="B15" s="168" t="s">
        <v>119</v>
      </c>
      <c r="C15" s="17"/>
      <c r="D15" s="19" t="s">
        <v>126</v>
      </c>
      <c r="E15" s="17"/>
    </row>
    <row r="16" spans="2:5" ht="40.15" customHeight="1" x14ac:dyDescent="0.25">
      <c r="B16" s="250" t="s">
        <v>123</v>
      </c>
      <c r="C16" s="17"/>
      <c r="D16" s="19" t="s">
        <v>127</v>
      </c>
      <c r="E16" s="17"/>
    </row>
    <row r="17" spans="2:7" ht="40.15" customHeight="1" x14ac:dyDescent="0.25">
      <c r="B17" s="250"/>
      <c r="C17" s="17"/>
      <c r="D17" s="19" t="s">
        <v>129</v>
      </c>
      <c r="E17" s="17"/>
    </row>
    <row r="18" spans="2:7" ht="40.15" customHeight="1" x14ac:dyDescent="0.25">
      <c r="B18" s="171" t="s">
        <v>124</v>
      </c>
      <c r="C18" s="17"/>
      <c r="D18" s="17"/>
      <c r="E18" s="17"/>
    </row>
    <row r="20" spans="2:7" s="14" customFormat="1" ht="15" customHeight="1" x14ac:dyDescent="0.25">
      <c r="B20" s="85" t="s">
        <v>132</v>
      </c>
      <c r="C20" s="85"/>
      <c r="D20" s="85"/>
      <c r="E20" s="85"/>
    </row>
    <row r="21" spans="2:7" ht="44.45" customHeight="1" x14ac:dyDescent="0.25">
      <c r="B21" s="249" t="s">
        <v>225</v>
      </c>
      <c r="C21" s="249"/>
      <c r="D21" s="249"/>
      <c r="E21" s="249"/>
      <c r="F21" s="20"/>
      <c r="G21" s="20"/>
    </row>
    <row r="23" spans="2:7" ht="25.15" customHeight="1" x14ac:dyDescent="0.25">
      <c r="B23" s="170" t="s">
        <v>133</v>
      </c>
      <c r="C23" s="170" t="s">
        <v>0</v>
      </c>
      <c r="D23" s="170" t="s">
        <v>134</v>
      </c>
      <c r="E23" s="170" t="s">
        <v>226</v>
      </c>
    </row>
    <row r="24" spans="2:7" s="17" customFormat="1" ht="25.15" customHeight="1" x14ac:dyDescent="0.25">
      <c r="B24" s="16" t="s">
        <v>135</v>
      </c>
      <c r="C24" s="16" t="s">
        <v>136</v>
      </c>
      <c r="D24" s="16" t="s">
        <v>137</v>
      </c>
    </row>
  </sheetData>
  <sheetProtection algorithmName="SHA-512" hashValue="SahVeN2Nz1MMOsIyn6naqqZX6IblsyS5bDIgsBvsn+O7JLuEjbobjjpKj7bifrd7PkvTEtSSXoYRZ6DQbnocrQ==" saltValue="0BhcVaJlDX1F+5IBegNReg==" spinCount="100000" sheet="1" objects="1" scenarios="1" formatRows="0" insertRows="0" deleteRows="0"/>
  <mergeCells count="3">
    <mergeCell ref="B3:E3"/>
    <mergeCell ref="B21:E21"/>
    <mergeCell ref="B16:B1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784FF-5BC0-42CF-85AF-FCBD4EED96C9}">
  <dimension ref="B2:S57"/>
  <sheetViews>
    <sheetView topLeftCell="A4" zoomScale="70" zoomScaleNormal="70" workbookViewId="0">
      <selection activeCell="A4" sqref="A4"/>
    </sheetView>
  </sheetViews>
  <sheetFormatPr baseColWidth="10" defaultColWidth="11.5703125" defaultRowHeight="15" x14ac:dyDescent="0.25"/>
  <cols>
    <col min="1" max="1" width="11.5703125" style="13"/>
    <col min="2" max="2" width="12.7109375" style="21" customWidth="1"/>
    <col min="3" max="3" width="45.42578125" style="13" customWidth="1"/>
    <col min="4" max="7" width="25.7109375" style="66" customWidth="1"/>
    <col min="8" max="8" width="19.7109375" style="13" customWidth="1"/>
    <col min="9" max="9" width="11.28515625" style="13" customWidth="1"/>
    <col min="10" max="10" width="12.7109375" style="21" customWidth="1"/>
    <col min="11" max="11" width="58.28515625" style="13" customWidth="1"/>
    <col min="12" max="12" width="66.5703125" style="13" customWidth="1"/>
    <col min="13" max="13" width="30.7109375" style="13" customWidth="1"/>
    <col min="14" max="14" width="20.7109375" style="13" customWidth="1"/>
    <col min="15" max="15" width="58.7109375" style="13" customWidth="1"/>
    <col min="16" max="16" width="26.7109375" hidden="1" customWidth="1"/>
    <col min="17" max="17" width="27.7109375" hidden="1" customWidth="1"/>
    <col min="18" max="18" width="63.28515625" hidden="1" customWidth="1"/>
    <col min="19" max="19" width="50.85546875" hidden="1" customWidth="1"/>
    <col min="20" max="16384" width="11.5703125" style="13"/>
  </cols>
  <sheetData>
    <row r="2" spans="2:19" ht="25.15" customHeight="1" x14ac:dyDescent="0.25">
      <c r="C2" s="81" t="s">
        <v>51</v>
      </c>
      <c r="D2" s="172"/>
      <c r="E2" s="172"/>
      <c r="F2" s="172"/>
      <c r="G2" s="172"/>
      <c r="H2" s="83"/>
      <c r="I2" s="83"/>
      <c r="J2" s="173"/>
      <c r="K2" s="82"/>
      <c r="L2" s="82"/>
      <c r="M2" s="256"/>
      <c r="N2" s="256"/>
    </row>
    <row r="3" spans="2:19" ht="19.899999999999999" customHeight="1" x14ac:dyDescent="0.25">
      <c r="C3" s="257"/>
      <c r="D3" s="257"/>
      <c r="E3" s="257"/>
      <c r="F3" s="257"/>
      <c r="G3" s="257"/>
      <c r="H3" s="257"/>
      <c r="I3" s="1"/>
      <c r="J3" s="89"/>
      <c r="K3" s="2"/>
      <c r="L3" s="2"/>
      <c r="M3" s="176"/>
      <c r="N3" s="1"/>
    </row>
    <row r="4" spans="2:19" ht="44.45" customHeight="1" x14ac:dyDescent="0.25">
      <c r="C4" s="260" t="s">
        <v>278</v>
      </c>
      <c r="D4" s="260"/>
      <c r="E4" s="260"/>
      <c r="F4" s="260"/>
      <c r="G4" s="260"/>
      <c r="H4" s="260"/>
      <c r="I4" s="260"/>
      <c r="J4" s="260"/>
      <c r="K4" s="260"/>
      <c r="L4" s="260"/>
      <c r="M4" s="1"/>
      <c r="N4" s="1"/>
    </row>
    <row r="5" spans="2:19" x14ac:dyDescent="0.25">
      <c r="C5" s="175"/>
      <c r="D5" s="175"/>
      <c r="E5" s="175"/>
      <c r="F5" s="175"/>
      <c r="G5" s="175"/>
      <c r="H5" s="175"/>
      <c r="I5" s="1"/>
      <c r="J5" s="89"/>
      <c r="K5" s="1"/>
      <c r="L5" s="1"/>
      <c r="M5" s="1"/>
      <c r="N5" s="1"/>
    </row>
    <row r="6" spans="2:19" ht="15.75" thickBot="1" x14ac:dyDescent="0.3">
      <c r="C6"/>
      <c r="D6" s="2"/>
      <c r="E6" s="2"/>
      <c r="F6" s="2"/>
      <c r="G6" s="2"/>
      <c r="H6" s="1"/>
      <c r="I6" s="1"/>
      <c r="J6" s="89"/>
      <c r="K6" s="1"/>
      <c r="L6" s="1"/>
      <c r="M6" s="1"/>
      <c r="N6" s="1"/>
    </row>
    <row r="7" spans="2:19" ht="49.9" customHeight="1" thickBot="1" x14ac:dyDescent="0.3">
      <c r="C7" s="177" t="s">
        <v>43</v>
      </c>
      <c r="D7" s="178"/>
      <c r="E7" s="178"/>
      <c r="F7" s="178"/>
      <c r="G7" s="178"/>
      <c r="H7" s="1"/>
      <c r="I7" s="1"/>
      <c r="J7" s="89"/>
      <c r="K7" s="177" t="s">
        <v>44</v>
      </c>
      <c r="L7" s="179"/>
      <c r="M7" s="1"/>
      <c r="N7" s="1"/>
    </row>
    <row r="8" spans="2:19" x14ac:dyDescent="0.25">
      <c r="B8" s="23"/>
      <c r="C8" s="1"/>
      <c r="D8" s="2"/>
      <c r="E8" s="2"/>
      <c r="F8" s="2"/>
      <c r="G8" s="2"/>
      <c r="H8" s="1"/>
      <c r="I8" s="1"/>
      <c r="J8" s="89"/>
      <c r="K8" s="1"/>
      <c r="L8" s="1"/>
      <c r="M8" s="1"/>
      <c r="N8" s="1"/>
    </row>
    <row r="9" spans="2:19" s="21" customFormat="1" ht="30" customHeight="1" thickBot="1" x14ac:dyDescent="0.3">
      <c r="B9" s="180" t="s">
        <v>99</v>
      </c>
      <c r="C9" s="146" t="s">
        <v>45</v>
      </c>
      <c r="D9" s="259"/>
      <c r="E9" s="259"/>
      <c r="F9" s="259"/>
      <c r="G9" s="259"/>
      <c r="H9" s="89"/>
      <c r="I9" s="89"/>
      <c r="J9" s="180" t="s">
        <v>100</v>
      </c>
      <c r="K9" s="146" t="s">
        <v>142</v>
      </c>
      <c r="L9" s="146" t="s">
        <v>50</v>
      </c>
      <c r="M9" s="146" t="s">
        <v>160</v>
      </c>
      <c r="N9" s="89"/>
      <c r="P9" s="190"/>
      <c r="Q9" s="190"/>
      <c r="R9" s="190"/>
      <c r="S9" s="190"/>
    </row>
    <row r="10" spans="2:19" ht="34.9" customHeight="1" x14ac:dyDescent="0.25">
      <c r="B10" s="23"/>
      <c r="C10" s="181" t="s">
        <v>46</v>
      </c>
      <c r="D10" s="258" t="s">
        <v>84</v>
      </c>
      <c r="E10" s="258"/>
      <c r="F10" s="258"/>
      <c r="G10" s="258"/>
      <c r="H10" s="22"/>
      <c r="I10" s="22"/>
      <c r="J10" s="27">
        <v>1</v>
      </c>
      <c r="K10" s="23"/>
      <c r="L10" s="26"/>
      <c r="M10" s="26"/>
      <c r="N10" s="22"/>
    </row>
    <row r="11" spans="2:19" ht="34.9" customHeight="1" x14ac:dyDescent="0.25">
      <c r="B11" s="23"/>
      <c r="C11" s="182" t="s">
        <v>47</v>
      </c>
      <c r="D11" s="251" t="s">
        <v>87</v>
      </c>
      <c r="E11" s="251"/>
      <c r="F11" s="251"/>
      <c r="G11" s="251"/>
      <c r="H11" s="22"/>
      <c r="I11" s="22"/>
      <c r="J11" s="27">
        <v>2</v>
      </c>
      <c r="K11" s="28"/>
      <c r="L11" s="29"/>
      <c r="M11" s="30"/>
      <c r="N11" s="22"/>
    </row>
    <row r="12" spans="2:19" ht="34.9" customHeight="1" x14ac:dyDescent="0.25">
      <c r="B12" s="23"/>
      <c r="C12" s="183" t="s">
        <v>48</v>
      </c>
      <c r="D12" s="252" t="s">
        <v>89</v>
      </c>
      <c r="E12" s="252"/>
      <c r="F12" s="252"/>
      <c r="G12" s="252"/>
      <c r="H12" s="22"/>
      <c r="I12" s="22"/>
      <c r="J12" s="27">
        <v>3</v>
      </c>
      <c r="K12" s="28"/>
      <c r="L12" s="26"/>
      <c r="M12" s="30"/>
      <c r="N12" s="22"/>
    </row>
    <row r="13" spans="2:19" ht="34.9" customHeight="1" x14ac:dyDescent="0.25">
      <c r="B13" s="23"/>
      <c r="C13" s="182" t="s">
        <v>49</v>
      </c>
      <c r="D13" s="253" t="s">
        <v>92</v>
      </c>
      <c r="E13" s="253"/>
      <c r="F13" s="253"/>
      <c r="G13" s="253"/>
      <c r="H13" s="22"/>
      <c r="I13" s="22"/>
      <c r="J13" s="27">
        <v>4</v>
      </c>
      <c r="K13" s="28"/>
      <c r="L13" s="30"/>
      <c r="M13" s="29"/>
      <c r="N13" s="22"/>
    </row>
    <row r="14" spans="2:19" ht="34.9" customHeight="1" x14ac:dyDescent="0.25">
      <c r="B14" s="23"/>
      <c r="C14" s="22"/>
      <c r="D14" s="31"/>
      <c r="E14" s="31"/>
      <c r="F14" s="31"/>
      <c r="G14" s="31"/>
      <c r="H14" s="22"/>
      <c r="I14" s="22"/>
      <c r="J14" s="27">
        <v>5</v>
      </c>
      <c r="K14" s="32"/>
      <c r="L14" s="30"/>
      <c r="M14" s="26"/>
      <c r="N14" s="22"/>
    </row>
    <row r="15" spans="2:19" ht="34.9" customHeight="1" x14ac:dyDescent="0.25">
      <c r="B15" s="23"/>
      <c r="C15" s="22"/>
      <c r="D15" s="24"/>
      <c r="E15" s="24"/>
      <c r="F15" s="24"/>
      <c r="G15" s="24"/>
      <c r="H15" s="22"/>
      <c r="I15" s="22"/>
      <c r="J15" s="27">
        <v>6</v>
      </c>
      <c r="K15" s="23"/>
      <c r="L15" s="29"/>
      <c r="M15" s="30"/>
      <c r="N15" s="22"/>
    </row>
    <row r="16" spans="2:19" ht="34.9" customHeight="1" x14ac:dyDescent="0.25">
      <c r="B16" s="23"/>
      <c r="C16" s="22"/>
      <c r="D16" s="24"/>
      <c r="E16" s="24"/>
      <c r="F16" s="24"/>
      <c r="G16" s="24"/>
      <c r="H16" s="22"/>
      <c r="I16" s="22"/>
      <c r="J16" s="27">
        <v>7</v>
      </c>
      <c r="K16" s="33"/>
      <c r="L16" s="22"/>
      <c r="M16" s="34"/>
      <c r="N16" s="22"/>
    </row>
    <row r="17" spans="2:19" ht="43.15" customHeight="1" x14ac:dyDescent="0.25">
      <c r="B17" s="23"/>
      <c r="C17" s="22"/>
      <c r="D17" s="24"/>
      <c r="E17" s="24"/>
      <c r="F17" s="24"/>
      <c r="G17" s="24"/>
      <c r="H17" s="22"/>
      <c r="I17" s="22"/>
      <c r="J17" s="23"/>
      <c r="K17" s="35" t="s">
        <v>282</v>
      </c>
      <c r="L17" s="34"/>
      <c r="M17" s="34"/>
      <c r="N17" s="22"/>
    </row>
    <row r="18" spans="2:19" ht="20.45" customHeight="1" x14ac:dyDescent="0.25">
      <c r="B18" s="23"/>
      <c r="C18" s="22"/>
      <c r="D18" s="24"/>
      <c r="E18" s="24"/>
      <c r="F18" s="24"/>
      <c r="G18" s="24"/>
      <c r="H18" s="22"/>
      <c r="I18" s="22"/>
      <c r="J18" s="23"/>
      <c r="K18" s="34"/>
      <c r="L18" s="34"/>
      <c r="M18" s="34"/>
      <c r="N18" s="22"/>
    </row>
    <row r="19" spans="2:19" ht="32.450000000000003" customHeight="1" thickBot="1" x14ac:dyDescent="0.3">
      <c r="B19" s="23"/>
      <c r="C19" s="22"/>
      <c r="D19" s="254" t="s">
        <v>199</v>
      </c>
      <c r="E19" s="254"/>
      <c r="F19" s="254"/>
      <c r="G19" s="254"/>
      <c r="H19" s="254"/>
      <c r="I19" s="22"/>
      <c r="J19" s="23"/>
      <c r="K19" s="22"/>
      <c r="L19" s="255" t="s">
        <v>200</v>
      </c>
      <c r="M19" s="255"/>
      <c r="N19" s="255"/>
    </row>
    <row r="20" spans="2:19" s="21" customFormat="1" ht="30" customHeight="1" thickBot="1" x14ac:dyDescent="0.3">
      <c r="B20" s="180" t="s">
        <v>101</v>
      </c>
      <c r="C20" s="130" t="s">
        <v>20</v>
      </c>
      <c r="D20" s="184" t="s">
        <v>148</v>
      </c>
      <c r="E20" s="185" t="s">
        <v>149</v>
      </c>
      <c r="F20" s="186" t="s">
        <v>150</v>
      </c>
      <c r="G20" s="187" t="s">
        <v>151</v>
      </c>
      <c r="H20" s="187" t="s">
        <v>152</v>
      </c>
      <c r="I20" s="23"/>
      <c r="J20" s="180" t="s">
        <v>102</v>
      </c>
      <c r="K20" s="130" t="s">
        <v>20</v>
      </c>
      <c r="L20" s="102" t="s">
        <v>158</v>
      </c>
      <c r="M20" s="102" t="s">
        <v>159</v>
      </c>
      <c r="N20" s="146" t="s">
        <v>152</v>
      </c>
      <c r="P20" s="190"/>
      <c r="Q20" s="190"/>
      <c r="R20" s="190"/>
      <c r="S20" s="190"/>
    </row>
    <row r="21" spans="2:19" ht="34.9" customHeight="1" x14ac:dyDescent="0.25">
      <c r="B21" s="27">
        <v>1</v>
      </c>
      <c r="C21" s="36">
        <f>+'5. Vulnerabilidad'!K10</f>
        <v>0</v>
      </c>
      <c r="D21" s="37"/>
      <c r="E21" s="38"/>
      <c r="F21" s="39"/>
      <c r="G21" s="40"/>
      <c r="H21" s="41"/>
      <c r="I21" s="22"/>
      <c r="J21" s="27">
        <v>1</v>
      </c>
      <c r="K21" s="36">
        <f>+'5. Vulnerabilidad'!K10</f>
        <v>0</v>
      </c>
      <c r="L21" s="25"/>
      <c r="M21" s="25"/>
      <c r="N21" s="42"/>
    </row>
    <row r="22" spans="2:19" ht="34.9" customHeight="1" x14ac:dyDescent="0.25">
      <c r="B22" s="27">
        <v>2</v>
      </c>
      <c r="C22" s="43">
        <f>+'5. Vulnerabilidad'!K11</f>
        <v>0</v>
      </c>
      <c r="D22" s="44"/>
      <c r="E22" s="45"/>
      <c r="F22" s="45"/>
      <c r="G22" s="45"/>
      <c r="H22" s="46"/>
      <c r="I22" s="22"/>
      <c r="J22" s="27">
        <v>2</v>
      </c>
      <c r="K22" s="43">
        <f>+'5. Vulnerabilidad'!K11</f>
        <v>0</v>
      </c>
      <c r="L22" s="47"/>
      <c r="M22" s="47"/>
      <c r="N22" s="48"/>
    </row>
    <row r="23" spans="2:19" ht="34.9" customHeight="1" x14ac:dyDescent="0.25">
      <c r="B23" s="27">
        <v>3</v>
      </c>
      <c r="C23" s="43">
        <f>+'5. Vulnerabilidad'!K12</f>
        <v>0</v>
      </c>
      <c r="D23" s="44"/>
      <c r="E23" s="49"/>
      <c r="F23" s="45"/>
      <c r="G23" s="37"/>
      <c r="H23" s="23"/>
      <c r="I23" s="22"/>
      <c r="J23" s="27">
        <v>3</v>
      </c>
      <c r="K23" s="50">
        <f>+'5. Vulnerabilidad'!K12</f>
        <v>0</v>
      </c>
      <c r="L23" s="48"/>
      <c r="M23" s="48"/>
      <c r="N23" s="51"/>
    </row>
    <row r="24" spans="2:19" ht="34.9" customHeight="1" x14ac:dyDescent="0.25">
      <c r="B24" s="27">
        <v>4</v>
      </c>
      <c r="C24" s="43">
        <f>+'5. Vulnerabilidad'!K13</f>
        <v>0</v>
      </c>
      <c r="D24" s="44"/>
      <c r="E24" s="45"/>
      <c r="F24" s="45"/>
      <c r="G24" s="52"/>
      <c r="H24" s="53"/>
      <c r="I24" s="22"/>
      <c r="J24" s="27">
        <v>4</v>
      </c>
      <c r="K24" s="36">
        <f>+'5. Vulnerabilidad'!K13</f>
        <v>0</v>
      </c>
      <c r="L24" s="48"/>
      <c r="M24" s="25"/>
      <c r="N24" s="25"/>
    </row>
    <row r="25" spans="2:19" ht="34.9" customHeight="1" x14ac:dyDescent="0.25">
      <c r="B25" s="27">
        <v>5</v>
      </c>
      <c r="C25" s="43">
        <f>+'5. Vulnerabilidad'!K14</f>
        <v>0</v>
      </c>
      <c r="D25" s="44"/>
      <c r="E25" s="49"/>
      <c r="F25" s="49"/>
      <c r="G25" s="45"/>
      <c r="H25" s="54"/>
      <c r="I25" s="22"/>
      <c r="J25" s="27">
        <v>5</v>
      </c>
      <c r="K25" s="43">
        <f>+'5. Vulnerabilidad'!K14</f>
        <v>0</v>
      </c>
      <c r="L25" s="25"/>
      <c r="M25" s="47"/>
      <c r="N25" s="47"/>
    </row>
    <row r="26" spans="2:19" ht="34.9" customHeight="1" x14ac:dyDescent="0.25">
      <c r="B26" s="27">
        <v>6</v>
      </c>
      <c r="C26" s="43">
        <f>+'5. Vulnerabilidad'!K15</f>
        <v>0</v>
      </c>
      <c r="D26" s="55"/>
      <c r="E26" s="52"/>
      <c r="F26" s="52"/>
      <c r="G26" s="37"/>
      <c r="H26" s="53"/>
      <c r="I26" s="22"/>
      <c r="J26" s="27">
        <v>6</v>
      </c>
      <c r="K26" s="43">
        <f>+'5. Vulnerabilidad'!K15</f>
        <v>0</v>
      </c>
      <c r="L26" s="47"/>
      <c r="M26" s="47"/>
      <c r="N26" s="47"/>
    </row>
    <row r="27" spans="2:19" ht="34.9" customHeight="1" x14ac:dyDescent="0.25">
      <c r="B27" s="27">
        <v>7</v>
      </c>
      <c r="C27" s="50">
        <f>+'5. Vulnerabilidad'!K16</f>
        <v>0</v>
      </c>
      <c r="D27" s="56"/>
      <c r="E27" s="45"/>
      <c r="F27" s="45"/>
      <c r="G27" s="45"/>
      <c r="H27" s="32"/>
      <c r="I27" s="22"/>
      <c r="J27" s="27">
        <v>7</v>
      </c>
      <c r="K27" s="50">
        <f>+'5. Vulnerabilidad'!K16</f>
        <v>0</v>
      </c>
      <c r="L27" s="48"/>
      <c r="M27" s="48"/>
      <c r="N27" s="47"/>
    </row>
    <row r="28" spans="2:19" ht="45.6" customHeight="1" x14ac:dyDescent="0.25">
      <c r="B28" s="23"/>
      <c r="C28" s="57" t="s">
        <v>282</v>
      </c>
      <c r="D28" s="70"/>
      <c r="E28" s="53"/>
      <c r="F28" s="53"/>
      <c r="G28" s="69"/>
      <c r="H28" s="53"/>
      <c r="I28" s="22"/>
      <c r="J28" s="23"/>
      <c r="K28" s="71" t="s">
        <v>282</v>
      </c>
      <c r="L28" s="32"/>
      <c r="M28" s="23"/>
      <c r="N28" s="28"/>
    </row>
    <row r="29" spans="2:19" x14ac:dyDescent="0.25">
      <c r="B29" s="23"/>
      <c r="C29" s="34"/>
      <c r="D29" s="24"/>
      <c r="E29" s="24"/>
      <c r="F29" s="24"/>
      <c r="G29" s="31"/>
      <c r="H29" s="22"/>
      <c r="I29" s="22"/>
      <c r="J29" s="23"/>
      <c r="K29" s="34"/>
      <c r="L29" s="22"/>
      <c r="M29" s="34"/>
      <c r="N29" s="34"/>
    </row>
    <row r="30" spans="2:19" x14ac:dyDescent="0.25">
      <c r="B30" s="23"/>
      <c r="C30" s="22"/>
      <c r="D30" s="24"/>
      <c r="E30" s="24"/>
      <c r="F30" s="24"/>
      <c r="G30" s="24"/>
      <c r="H30" s="22"/>
      <c r="I30" s="22"/>
      <c r="J30" s="23"/>
      <c r="K30" s="22"/>
      <c r="L30" s="22"/>
      <c r="M30" s="22"/>
      <c r="N30" s="22"/>
    </row>
    <row r="31" spans="2:19" x14ac:dyDescent="0.25">
      <c r="B31" s="23"/>
      <c r="C31" s="22"/>
      <c r="D31" s="24"/>
      <c r="E31" s="24"/>
      <c r="F31" s="24"/>
      <c r="G31" s="24"/>
      <c r="H31" s="22"/>
      <c r="I31" s="22"/>
      <c r="J31" s="23"/>
      <c r="K31" s="22"/>
      <c r="L31" s="22"/>
      <c r="M31" s="22"/>
      <c r="N31" s="22"/>
    </row>
    <row r="32" spans="2:19" x14ac:dyDescent="0.25">
      <c r="B32" s="23"/>
      <c r="C32" s="22"/>
      <c r="D32" s="24"/>
      <c r="E32" s="24"/>
      <c r="F32" s="24"/>
      <c r="G32" s="24"/>
      <c r="H32" s="22"/>
      <c r="I32" s="22"/>
      <c r="J32" s="23"/>
      <c r="K32" s="22"/>
      <c r="L32" s="22"/>
      <c r="M32" s="22"/>
      <c r="N32" s="22"/>
    </row>
    <row r="33" spans="2:19" x14ac:dyDescent="0.25">
      <c r="B33" s="23"/>
      <c r="C33" s="22"/>
      <c r="D33" s="24"/>
      <c r="E33" s="22"/>
      <c r="F33" s="24"/>
      <c r="G33" s="24"/>
      <c r="H33" s="22"/>
      <c r="I33" s="22"/>
      <c r="J33" s="23"/>
      <c r="K33" s="22"/>
      <c r="L33" s="22"/>
      <c r="M33" s="22"/>
      <c r="N33" s="22"/>
    </row>
    <row r="34" spans="2:19" x14ac:dyDescent="0.25">
      <c r="B34" s="23"/>
      <c r="C34" s="22"/>
      <c r="D34" s="24"/>
      <c r="E34" s="24"/>
      <c r="F34" s="24"/>
      <c r="G34" s="24"/>
      <c r="H34" s="22"/>
      <c r="I34" s="22"/>
      <c r="J34" s="23"/>
      <c r="K34" s="22"/>
      <c r="L34" s="22"/>
      <c r="M34" s="22"/>
      <c r="N34" s="22"/>
    </row>
    <row r="35" spans="2:19" ht="49.9" customHeight="1" x14ac:dyDescent="0.25">
      <c r="B35" s="23"/>
      <c r="C35" s="188" t="s">
        <v>34</v>
      </c>
      <c r="D35" s="24"/>
      <c r="E35" s="24"/>
      <c r="F35" s="24"/>
      <c r="G35" s="24"/>
      <c r="H35" s="22"/>
      <c r="I35" s="22"/>
      <c r="J35" s="23"/>
      <c r="K35" s="22"/>
      <c r="L35" s="22"/>
      <c r="M35" s="22"/>
      <c r="N35" s="22"/>
    </row>
    <row r="36" spans="2:19" x14ac:dyDescent="0.25">
      <c r="B36" s="23"/>
      <c r="C36" s="22"/>
      <c r="D36" s="24"/>
      <c r="E36" s="24"/>
      <c r="F36" s="24"/>
      <c r="G36" s="24"/>
      <c r="H36" s="22"/>
      <c r="I36" s="22"/>
      <c r="J36" s="23"/>
      <c r="K36" s="22"/>
      <c r="L36" s="22"/>
      <c r="M36" s="22"/>
      <c r="N36" s="22"/>
    </row>
    <row r="37" spans="2:19" s="21" customFormat="1" ht="30" customHeight="1" thickBot="1" x14ac:dyDescent="0.3">
      <c r="B37" s="180" t="s">
        <v>103</v>
      </c>
      <c r="C37" s="112" t="s">
        <v>20</v>
      </c>
      <c r="D37" s="189" t="s">
        <v>43</v>
      </c>
      <c r="E37" s="86" t="s">
        <v>44</v>
      </c>
      <c r="F37" s="87" t="s">
        <v>34</v>
      </c>
      <c r="G37" s="26"/>
      <c r="H37" s="23"/>
      <c r="I37" s="23"/>
      <c r="J37" s="23"/>
      <c r="K37" s="23"/>
      <c r="L37" s="23"/>
      <c r="M37" s="23"/>
      <c r="N37" s="23"/>
      <c r="P37" s="190" t="s">
        <v>178</v>
      </c>
      <c r="Q37" s="190" t="s">
        <v>179</v>
      </c>
      <c r="R37" s="190" t="s">
        <v>51</v>
      </c>
      <c r="S37" s="190" t="s">
        <v>180</v>
      </c>
    </row>
    <row r="38" spans="2:19" ht="34.9" customHeight="1" x14ac:dyDescent="0.25">
      <c r="B38" s="27">
        <v>1</v>
      </c>
      <c r="C38" s="58">
        <f>+'5. Vulnerabilidad'!K10</f>
        <v>0</v>
      </c>
      <c r="D38" s="59">
        <f>+'5. Vulnerabilidad'!H21</f>
        <v>0</v>
      </c>
      <c r="E38" s="59">
        <f>+'5. Vulnerabilidad'!N21</f>
        <v>0</v>
      </c>
      <c r="F38" s="60" t="e">
        <f>+'5. Vulnerabilidad'!S38</f>
        <v>#N/A</v>
      </c>
      <c r="G38" s="24"/>
      <c r="H38" s="22"/>
      <c r="I38" s="22"/>
      <c r="J38" s="23"/>
      <c r="K38" s="22"/>
      <c r="L38" s="22"/>
      <c r="M38" s="22"/>
      <c r="N38" s="22"/>
      <c r="P38" t="b">
        <f>IF(D38='3. Tablas guía'!$C$57,'3. Tablas guía'!$J$57, IF(D38='3. Tablas guía'!$C$58,'3. Tablas guía'!$J$58, IF(D38='3. Tablas guía'!$C$59,'3. Tablas guía'!$J$59)))</f>
        <v>0</v>
      </c>
      <c r="Q38" t="b">
        <f>IF(E38='3. Tablas guía'!$C$57,'3. Tablas guía'!$J$57, IF(E38='3. Tablas guía'!$C$58,'3. Tablas guía'!$J$58, IF(E38='3. Tablas guía'!$C$59,'3. Tablas guía'!$J$59)))</f>
        <v>0</v>
      </c>
      <c r="R38">
        <f>P38+Q38</f>
        <v>0</v>
      </c>
      <c r="S38" t="e">
        <f>INDEX('3. Tablas guía'!$D$57:$F$59,MATCH('5. Vulnerabilidad'!D38,'3. Tablas guía'!$C$57:$C$59,0),MATCH('5. Vulnerabilidad'!E38,'3. Tablas guía'!$D$56:$F$56,0))</f>
        <v>#N/A</v>
      </c>
    </row>
    <row r="39" spans="2:19" ht="34.9" customHeight="1" x14ac:dyDescent="0.25">
      <c r="B39" s="27">
        <v>2</v>
      </c>
      <c r="C39" s="50">
        <f>+'5. Vulnerabilidad'!K11</f>
        <v>0</v>
      </c>
      <c r="D39" s="61">
        <f>+'5. Vulnerabilidad'!H22</f>
        <v>0</v>
      </c>
      <c r="E39" s="62">
        <f>+'5. Vulnerabilidad'!N22</f>
        <v>0</v>
      </c>
      <c r="F39" s="63" t="e">
        <f>+'5. Vulnerabilidad'!S39</f>
        <v>#N/A</v>
      </c>
      <c r="G39" s="24"/>
      <c r="H39" s="22"/>
      <c r="I39" s="22"/>
      <c r="J39" s="23"/>
      <c r="K39" s="22"/>
      <c r="L39" s="22"/>
      <c r="M39" s="22"/>
      <c r="N39" s="22"/>
      <c r="P39" t="b">
        <f>IF(D39='3. Tablas guía'!$C$57,'3. Tablas guía'!$J$57, IF(D39='3. Tablas guía'!$C$58,'3. Tablas guía'!$J$58, IF(D39='3. Tablas guía'!$C$59,'3. Tablas guía'!$J$59)))</f>
        <v>0</v>
      </c>
      <c r="Q39" t="b">
        <f>IF(E39='3. Tablas guía'!$C$57,'3. Tablas guía'!$J$57, IF(E39='3. Tablas guía'!$C$58,'3. Tablas guía'!$J$58, IF(E39='3. Tablas guía'!$C$59,'3. Tablas guía'!$J$59)))</f>
        <v>0</v>
      </c>
      <c r="R39">
        <f t="shared" ref="R39:R44" si="0">P39+Q39</f>
        <v>0</v>
      </c>
      <c r="S39" t="e">
        <f>INDEX('3. Tablas guía'!$D$57:$F$59,MATCH('5. Vulnerabilidad'!D39,'3. Tablas guía'!$C$57:$C$59,0),MATCH('5. Vulnerabilidad'!E39,'3. Tablas guía'!$D$56:$F$56,0))</f>
        <v>#N/A</v>
      </c>
    </row>
    <row r="40" spans="2:19" ht="34.9" customHeight="1" x14ac:dyDescent="0.25">
      <c r="B40" s="27">
        <v>3</v>
      </c>
      <c r="C40" s="36">
        <f>+'5. Vulnerabilidad'!K12</f>
        <v>0</v>
      </c>
      <c r="D40" s="61">
        <f>+'5. Vulnerabilidad'!H23</f>
        <v>0</v>
      </c>
      <c r="E40" s="61">
        <f>+'5. Vulnerabilidad'!N23</f>
        <v>0</v>
      </c>
      <c r="F40" s="63" t="e">
        <f>+'5. Vulnerabilidad'!S40</f>
        <v>#N/A</v>
      </c>
      <c r="G40" s="24"/>
      <c r="H40" s="22"/>
      <c r="I40" s="22"/>
      <c r="J40" s="23"/>
      <c r="K40" s="22"/>
      <c r="L40" s="22"/>
      <c r="M40" s="22"/>
      <c r="N40" s="22"/>
      <c r="P40" t="b">
        <f>IF(D40='3. Tablas guía'!$C$57,'3. Tablas guía'!$J$57, IF(D40='3. Tablas guía'!$C$58,'3. Tablas guía'!$J$58, IF(D40='3. Tablas guía'!$C$59,'3. Tablas guía'!$J$59)))</f>
        <v>0</v>
      </c>
      <c r="Q40" t="b">
        <f>IF(E40='3. Tablas guía'!$C$57,'3. Tablas guía'!$J$57, IF(E40='3. Tablas guía'!$C$58,'3. Tablas guía'!$J$58, IF(E40='3. Tablas guía'!$C$59,'3. Tablas guía'!$J$59)))</f>
        <v>0</v>
      </c>
      <c r="R40">
        <f t="shared" si="0"/>
        <v>0</v>
      </c>
      <c r="S40" t="e">
        <f>INDEX('3. Tablas guía'!$D$57:$F$59,MATCH('5. Vulnerabilidad'!D40,'3. Tablas guía'!$C$57:$C$59,0),MATCH('5. Vulnerabilidad'!E40,'3. Tablas guía'!$D$56:$F$56,0))</f>
        <v>#N/A</v>
      </c>
    </row>
    <row r="41" spans="2:19" ht="34.9" customHeight="1" x14ac:dyDescent="0.25">
      <c r="B41" s="27">
        <v>4</v>
      </c>
      <c r="C41" s="50">
        <f>+'5. Vulnerabilidad'!K13</f>
        <v>0</v>
      </c>
      <c r="D41" s="64">
        <f>+'5. Vulnerabilidad'!H24</f>
        <v>0</v>
      </c>
      <c r="E41" s="64">
        <f>+'5. Vulnerabilidad'!N24</f>
        <v>0</v>
      </c>
      <c r="F41" s="63" t="e">
        <f>+'5. Vulnerabilidad'!S41</f>
        <v>#N/A</v>
      </c>
      <c r="G41" s="24"/>
      <c r="H41" s="22"/>
      <c r="I41" s="22"/>
      <c r="J41" s="23"/>
      <c r="K41" s="22"/>
      <c r="L41" s="22"/>
      <c r="M41" s="22"/>
      <c r="N41" s="22"/>
      <c r="P41" t="b">
        <f>IF(D41='3. Tablas guía'!$C$57,'3. Tablas guía'!$J$57, IF(D41='3. Tablas guía'!$C$58,'3. Tablas guía'!$J$58, IF(D41='3. Tablas guía'!$C$59,'3. Tablas guía'!$J$59)))</f>
        <v>0</v>
      </c>
      <c r="Q41" t="b">
        <f>IF(E41='3. Tablas guía'!$C$57,'3. Tablas guía'!$J$57, IF(E41='3. Tablas guía'!$C$58,'3. Tablas guía'!$J$58, IF(E41='3. Tablas guía'!$C$59,'3. Tablas guía'!$J$59)))</f>
        <v>0</v>
      </c>
      <c r="R41">
        <f t="shared" si="0"/>
        <v>0</v>
      </c>
      <c r="S41" t="e">
        <f>INDEX('3. Tablas guía'!$D$57:$F$59,MATCH('5. Vulnerabilidad'!D41,'3. Tablas guía'!$C$57:$C$59,0),MATCH('5. Vulnerabilidad'!E41,'3. Tablas guía'!$D$56:$F$56,0))</f>
        <v>#N/A</v>
      </c>
    </row>
    <row r="42" spans="2:19" ht="34.9" customHeight="1" x14ac:dyDescent="0.25">
      <c r="B42" s="27">
        <v>5</v>
      </c>
      <c r="C42" s="36">
        <f>+'5. Vulnerabilidad'!K14</f>
        <v>0</v>
      </c>
      <c r="D42" s="62">
        <f>+'5. Vulnerabilidad'!H25</f>
        <v>0</v>
      </c>
      <c r="E42" s="62">
        <f>+'5. Vulnerabilidad'!N25</f>
        <v>0</v>
      </c>
      <c r="F42" s="23" t="e">
        <f>+'5. Vulnerabilidad'!S42</f>
        <v>#N/A</v>
      </c>
      <c r="G42" s="24"/>
      <c r="H42" s="22"/>
      <c r="I42" s="22"/>
      <c r="J42" s="23"/>
      <c r="K42" s="22"/>
      <c r="L42" s="22"/>
      <c r="M42" s="22"/>
      <c r="N42" s="22"/>
      <c r="P42" t="b">
        <f>IF(D42='3. Tablas guía'!$C$57,'3. Tablas guía'!$J$57, IF(D42='3. Tablas guía'!$C$58,'3. Tablas guía'!$J$58, IF(D42='3. Tablas guía'!$C$59,'3. Tablas guía'!$J$59)))</f>
        <v>0</v>
      </c>
      <c r="Q42" t="b">
        <f>IF(E42='3. Tablas guía'!$C$57,'3. Tablas guía'!$J$57, IF(E42='3. Tablas guía'!$C$58,'3. Tablas guía'!$J$58, IF(E42='3. Tablas guía'!$C$59,'3. Tablas guía'!$J$59)))</f>
        <v>0</v>
      </c>
      <c r="R42">
        <f t="shared" si="0"/>
        <v>0</v>
      </c>
      <c r="S42" t="e">
        <f>INDEX('3. Tablas guía'!$D$57:$F$59,MATCH('5. Vulnerabilidad'!D42,'3. Tablas guía'!$C$57:$C$59,0),MATCH('5. Vulnerabilidad'!E42,'3. Tablas guía'!$D$56:$F$56,0))</f>
        <v>#N/A</v>
      </c>
    </row>
    <row r="43" spans="2:19" ht="34.9" customHeight="1" x14ac:dyDescent="0.25">
      <c r="B43" s="27">
        <v>6</v>
      </c>
      <c r="C43" s="43">
        <f>+'5. Vulnerabilidad'!K15</f>
        <v>0</v>
      </c>
      <c r="D43" s="62">
        <f>+'5. Vulnerabilidad'!H26</f>
        <v>0</v>
      </c>
      <c r="E43" s="62">
        <f>+'5. Vulnerabilidad'!N26</f>
        <v>0</v>
      </c>
      <c r="F43" s="65" t="e">
        <f>+'5. Vulnerabilidad'!S43</f>
        <v>#N/A</v>
      </c>
      <c r="G43" s="24"/>
      <c r="H43" s="22"/>
      <c r="I43" s="22"/>
      <c r="J43" s="23"/>
      <c r="K43" s="22"/>
      <c r="L43" s="22"/>
      <c r="M43" s="22"/>
      <c r="N43" s="22"/>
      <c r="P43" t="b">
        <f>IF(D43='3. Tablas guía'!$C$57,'3. Tablas guía'!$J$57, IF(D43='3. Tablas guía'!$C$58,'3. Tablas guía'!$J$58, IF(D43='3. Tablas guía'!$C$59,'3. Tablas guía'!$J$59)))</f>
        <v>0</v>
      </c>
      <c r="Q43" t="b">
        <f>IF(E43='3. Tablas guía'!$C$57,'3. Tablas guía'!$J$57, IF(E43='3. Tablas guía'!$C$58,'3. Tablas guía'!$J$58, IF(E43='3. Tablas guía'!$C$59,'3. Tablas guía'!$J$59)))</f>
        <v>0</v>
      </c>
      <c r="R43">
        <f t="shared" si="0"/>
        <v>0</v>
      </c>
      <c r="S43" t="e">
        <f>INDEX('3. Tablas guía'!$D$57:$F$59,MATCH('5. Vulnerabilidad'!D43,'3. Tablas guía'!$C$57:$C$59,0),MATCH('5. Vulnerabilidad'!E43,'3. Tablas guía'!$D$56:$F$56,0))</f>
        <v>#N/A</v>
      </c>
    </row>
    <row r="44" spans="2:19" ht="34.9" customHeight="1" x14ac:dyDescent="0.25">
      <c r="B44" s="27">
        <v>7</v>
      </c>
      <c r="C44" s="43">
        <f>+'5. Vulnerabilidad'!K16</f>
        <v>0</v>
      </c>
      <c r="D44" s="62">
        <f>+'5. Vulnerabilidad'!H27</f>
        <v>0</v>
      </c>
      <c r="E44" s="62">
        <f>+'5. Vulnerabilidad'!N27</f>
        <v>0</v>
      </c>
      <c r="F44" s="65" t="e">
        <f>+'5. Vulnerabilidad'!S44</f>
        <v>#N/A</v>
      </c>
      <c r="G44" s="24"/>
      <c r="H44" s="22"/>
      <c r="I44" s="22"/>
      <c r="J44" s="23"/>
      <c r="K44" s="22"/>
      <c r="L44" s="22"/>
      <c r="M44" s="22"/>
      <c r="N44" s="22"/>
      <c r="P44" t="b">
        <f>IF(D44='3. Tablas guía'!$C$57,'3. Tablas guía'!$J$57, IF(D44='3. Tablas guía'!$C$58,'3. Tablas guía'!$J$58, IF(D44='3. Tablas guía'!$C$59,'3. Tablas guía'!$J$59)))</f>
        <v>0</v>
      </c>
      <c r="Q44" t="b">
        <f>IF(E44='3. Tablas guía'!$C$57,'3. Tablas guía'!$J$57, IF(E44='3. Tablas guía'!$C$58,'3. Tablas guía'!$J$58, IF(E44='3. Tablas guía'!$C$59,'3. Tablas guía'!$J$59)))</f>
        <v>0</v>
      </c>
      <c r="R44">
        <f t="shared" si="0"/>
        <v>0</v>
      </c>
      <c r="S44" t="e">
        <f>INDEX('3. Tablas guía'!$D$57:$F$59,MATCH('5. Vulnerabilidad'!D44,'3. Tablas guía'!$C$57:$C$59,0),MATCH('5. Vulnerabilidad'!E44,'3. Tablas guía'!$D$56:$F$56,0))</f>
        <v>#N/A</v>
      </c>
    </row>
    <row r="45" spans="2:19" ht="54" customHeight="1" x14ac:dyDescent="0.25">
      <c r="B45" s="23"/>
      <c r="C45" s="57" t="s">
        <v>282</v>
      </c>
      <c r="D45" s="72"/>
      <c r="E45" s="72"/>
      <c r="F45" s="72"/>
      <c r="G45" s="24"/>
      <c r="H45" s="22"/>
      <c r="I45" s="22"/>
      <c r="J45" s="23"/>
      <c r="K45" s="22"/>
      <c r="L45" s="22"/>
      <c r="M45" s="22"/>
      <c r="N45" s="22"/>
    </row>
    <row r="46" spans="2:19" x14ac:dyDescent="0.25">
      <c r="B46" s="23"/>
      <c r="C46" s="34"/>
      <c r="D46" s="31"/>
      <c r="E46" s="31"/>
      <c r="F46" s="31"/>
      <c r="G46" s="24"/>
      <c r="H46" s="22"/>
      <c r="I46" s="22"/>
      <c r="J46" s="23"/>
      <c r="K46" s="22"/>
      <c r="L46" s="22"/>
      <c r="M46" s="22"/>
      <c r="N46" s="22"/>
    </row>
    <row r="47" spans="2:19" x14ac:dyDescent="0.25">
      <c r="B47" s="23"/>
      <c r="C47" s="22"/>
      <c r="D47" s="24"/>
      <c r="E47" s="24"/>
      <c r="F47" s="24"/>
      <c r="G47" s="24"/>
      <c r="H47" s="22"/>
      <c r="I47" s="22"/>
      <c r="J47" s="23"/>
      <c r="K47" s="22"/>
      <c r="L47" s="22"/>
      <c r="M47" s="22"/>
      <c r="N47" s="22"/>
    </row>
    <row r="48" spans="2:19" x14ac:dyDescent="0.25">
      <c r="B48" s="23"/>
      <c r="C48" s="22"/>
      <c r="D48" s="24"/>
      <c r="E48" s="24"/>
      <c r="F48" s="24"/>
      <c r="G48" s="24"/>
      <c r="H48" s="22"/>
      <c r="I48" s="22"/>
      <c r="J48" s="23"/>
      <c r="K48" s="22"/>
      <c r="L48" s="22"/>
      <c r="M48" s="22"/>
      <c r="N48" s="22"/>
    </row>
    <row r="49" spans="2:14" x14ac:dyDescent="0.25">
      <c r="C49" s="22"/>
      <c r="D49" s="24"/>
      <c r="E49" s="24"/>
      <c r="F49" s="24"/>
      <c r="G49" s="24"/>
      <c r="H49" s="22"/>
      <c r="I49" s="22"/>
      <c r="J49" s="23"/>
      <c r="K49" s="22"/>
      <c r="L49" s="22"/>
      <c r="M49" s="22"/>
      <c r="N49" s="22"/>
    </row>
    <row r="50" spans="2:14" x14ac:dyDescent="0.25">
      <c r="B50" s="23"/>
      <c r="C50" s="22"/>
      <c r="D50" s="24"/>
      <c r="E50" s="24"/>
      <c r="F50" s="24"/>
      <c r="G50" s="24"/>
      <c r="H50" s="22"/>
      <c r="I50" s="22"/>
      <c r="J50" s="23"/>
      <c r="K50" s="22"/>
      <c r="L50" s="22"/>
      <c r="M50" s="22"/>
      <c r="N50" s="22"/>
    </row>
    <row r="51" spans="2:14" x14ac:dyDescent="0.25">
      <c r="B51" s="23"/>
      <c r="C51" s="22"/>
      <c r="D51" s="24"/>
      <c r="E51" s="24"/>
      <c r="F51" s="24"/>
      <c r="G51" s="24"/>
      <c r="H51" s="22"/>
      <c r="I51" s="22"/>
      <c r="J51" s="23"/>
      <c r="K51" s="22"/>
      <c r="L51" s="22"/>
      <c r="M51" s="22"/>
      <c r="N51" s="22"/>
    </row>
    <row r="52" spans="2:14" x14ac:dyDescent="0.25">
      <c r="B52" s="23"/>
      <c r="C52" s="22"/>
      <c r="D52" s="24"/>
      <c r="E52" s="24"/>
      <c r="F52" s="24"/>
      <c r="G52" s="24"/>
      <c r="H52" s="22"/>
      <c r="I52" s="22"/>
      <c r="J52" s="23"/>
      <c r="K52" s="22"/>
      <c r="L52" s="22"/>
      <c r="M52" s="22"/>
      <c r="N52" s="22"/>
    </row>
    <row r="53" spans="2:14" x14ac:dyDescent="0.25">
      <c r="B53" s="23"/>
      <c r="C53" s="22"/>
      <c r="D53" s="24"/>
      <c r="E53" s="24"/>
      <c r="F53" s="24"/>
      <c r="G53" s="24"/>
      <c r="H53" s="22"/>
      <c r="I53" s="22"/>
      <c r="J53" s="23"/>
      <c r="K53" s="22"/>
      <c r="L53" s="22"/>
      <c r="M53" s="22"/>
      <c r="N53" s="22"/>
    </row>
    <row r="54" spans="2:14" x14ac:dyDescent="0.25">
      <c r="B54" s="23"/>
      <c r="C54" s="22"/>
      <c r="D54" s="24"/>
      <c r="E54" s="24"/>
      <c r="F54" s="24"/>
      <c r="G54" s="24"/>
      <c r="H54" s="22"/>
      <c r="I54" s="22"/>
      <c r="J54" s="23"/>
      <c r="K54" s="22"/>
      <c r="L54" s="22"/>
      <c r="M54" s="22"/>
      <c r="N54" s="22"/>
    </row>
    <row r="55" spans="2:14" x14ac:dyDescent="0.25">
      <c r="B55" s="23"/>
      <c r="C55" s="22"/>
      <c r="D55" s="24"/>
      <c r="E55" s="24"/>
      <c r="F55" s="24"/>
      <c r="G55" s="24"/>
      <c r="H55" s="22"/>
      <c r="I55" s="22"/>
      <c r="J55" s="23"/>
      <c r="K55" s="22"/>
      <c r="L55" s="22"/>
      <c r="M55" s="22"/>
      <c r="N55" s="22"/>
    </row>
    <row r="56" spans="2:14" x14ac:dyDescent="0.25">
      <c r="B56" s="23"/>
      <c r="C56" s="22"/>
      <c r="D56" s="24"/>
      <c r="E56" s="24"/>
      <c r="F56" s="24"/>
      <c r="G56" s="24"/>
      <c r="H56" s="22"/>
      <c r="I56" s="22"/>
      <c r="J56" s="23"/>
      <c r="K56" s="22"/>
      <c r="L56" s="22"/>
      <c r="M56" s="22"/>
      <c r="N56" s="22"/>
    </row>
    <row r="57" spans="2:14" x14ac:dyDescent="0.25">
      <c r="B57" s="23"/>
      <c r="C57" s="22"/>
      <c r="D57" s="24"/>
      <c r="E57" s="24"/>
      <c r="F57" s="24"/>
      <c r="G57" s="24"/>
      <c r="H57" s="22"/>
      <c r="I57" s="22"/>
      <c r="J57" s="23"/>
      <c r="K57" s="22"/>
      <c r="L57" s="22"/>
      <c r="M57" s="22"/>
      <c r="N57" s="22"/>
    </row>
  </sheetData>
  <sheetProtection algorithmName="SHA-512" hashValue="7czURGl5atqHZWSg4akgnwcLCfP2GyMEquXONL5UFtQ+W7OOFiSLxND3sPmuwwjA334HlPkWNlrbs7NAa9QEkw==" saltValue="ZWDoEqeMY9/AMe8c3EioKQ==" spinCount="100000" sheet="1" objects="1" scenarios="1" formatCells="0" formatColumns="0" formatRows="0" insertRows="0" deleteRows="0" autoFilter="0"/>
  <mergeCells count="10">
    <mergeCell ref="M2:N2"/>
    <mergeCell ref="C3:H3"/>
    <mergeCell ref="D10:G10"/>
    <mergeCell ref="D9:G9"/>
    <mergeCell ref="C4:L4"/>
    <mergeCell ref="D11:G11"/>
    <mergeCell ref="D12:G12"/>
    <mergeCell ref="D13:G13"/>
    <mergeCell ref="D19:H19"/>
    <mergeCell ref="L19:N19"/>
  </mergeCells>
  <conditionalFormatting sqref="R38">
    <cfRule type="cellIs" dxfId="51" priority="10" operator="between">
      <formula>5</formula>
      <formula>6</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1" operator="equal" id="{8D9B611B-0459-48F8-8479-4C175686E70A}">
            <xm:f>'3. Tablas guía'!$F$59</xm:f>
            <x14:dxf>
              <fill>
                <patternFill>
                  <bgColor rgb="FFE77257"/>
                </patternFill>
              </fill>
            </x14:dxf>
          </x14:cfRule>
          <x14:cfRule type="cellIs" priority="2" operator="equal" id="{12A6569E-F937-4C13-925E-3E5192E79576}">
            <xm:f>'3. Tablas guía'!$F$58</xm:f>
            <x14:dxf>
              <fill>
                <patternFill>
                  <bgColor rgb="FFE77257"/>
                </patternFill>
              </fill>
            </x14:dxf>
          </x14:cfRule>
          <x14:cfRule type="cellIs" priority="3" operator="equal" id="{1ADA66F5-3FA8-4625-A924-A3E0E6886E19}">
            <xm:f>'3. Tablas guía'!$E$59</xm:f>
            <x14:dxf>
              <fill>
                <patternFill>
                  <bgColor rgb="FFE77257"/>
                </patternFill>
              </fill>
            </x14:dxf>
          </x14:cfRule>
          <x14:cfRule type="cellIs" priority="4" operator="equal" id="{CC2AF3C0-4572-4B8C-B0EA-DCD675C17F02}">
            <xm:f>'3. Tablas guía'!$F$57</xm:f>
            <x14:dxf>
              <fill>
                <patternFill>
                  <bgColor rgb="FFFFE657"/>
                </patternFill>
              </fill>
            </x14:dxf>
          </x14:cfRule>
          <x14:cfRule type="cellIs" priority="5" operator="equal" id="{683AE318-E000-4987-AD69-3741D9E14723}">
            <xm:f>'3. Tablas guía'!$E$58</xm:f>
            <x14:dxf>
              <fill>
                <patternFill>
                  <bgColor rgb="FFFFE657"/>
                </patternFill>
              </fill>
            </x14:dxf>
          </x14:cfRule>
          <x14:cfRule type="cellIs" priority="6" operator="equal" id="{3B073447-45A7-4A7E-B27D-4A5A9C28E4BF}">
            <xm:f>'3. Tablas guía'!$E$57</xm:f>
            <x14:dxf>
              <fill>
                <patternFill>
                  <bgColor rgb="FFFFE657"/>
                </patternFill>
              </fill>
            </x14:dxf>
          </x14:cfRule>
          <x14:cfRule type="cellIs" priority="7" operator="equal" id="{B6C52FB5-649E-4357-819A-EAB7850E1EE1}">
            <xm:f>'3. Tablas guía'!$D$59</xm:f>
            <x14:dxf>
              <fill>
                <patternFill>
                  <bgColor rgb="FFFFE657"/>
                </patternFill>
              </fill>
            </x14:dxf>
          </x14:cfRule>
          <x14:cfRule type="cellIs" priority="8" operator="equal" id="{83F06234-268B-4CFE-ADCC-D7A44182C29F}">
            <xm:f>'3. Tablas guía'!$D$58</xm:f>
            <x14:dxf>
              <fill>
                <patternFill>
                  <bgColor rgb="FFFFE657"/>
                </patternFill>
              </fill>
            </x14:dxf>
          </x14:cfRule>
          <x14:cfRule type="cellIs" priority="9" operator="equal" id="{364FA264-E838-4B08-A9E9-B698F8991D84}">
            <xm:f>'3. Tablas guía'!$D$57</xm:f>
            <x14:dxf>
              <fill>
                <patternFill>
                  <bgColor rgb="FF92D050"/>
                </patternFill>
              </fill>
            </x14:dxf>
          </x14:cfRule>
          <xm:sqref>F38:F44</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964CD3AE-17F1-480C-A1CA-656C1B7F7F12}">
          <x14:formula1>
            <xm:f>'3. Tablas guía'!$C$7:$C$14</xm:f>
          </x14:formula1>
          <xm:sqref>K18</xm:sqref>
        </x14:dataValidation>
        <x14:dataValidation type="list" allowBlank="1" showInputMessage="1" showErrorMessage="1" xr:uid="{9894A7A9-E4FA-48F8-AC64-040CE298D5FD}">
          <x14:formula1>
            <xm:f>'3. Tablas guía'!$B$49:$B$51</xm:f>
          </x14:formula1>
          <xm:sqref>D21:G27</xm:sqref>
        </x14:dataValidation>
        <x14:dataValidation type="list" allowBlank="1" showInputMessage="1" showErrorMessage="1" xr:uid="{0C03887E-7C08-440B-92F1-B27AF7432080}">
          <x14:formula1>
            <xm:f>'3. Tablas guía'!$C$49:$C$51</xm:f>
          </x14:formula1>
          <xm:sqref>L21:M27</xm:sqref>
        </x14:dataValidation>
        <x14:dataValidation type="list" allowBlank="1" showInputMessage="1" showErrorMessage="1" xr:uid="{5CD41F83-AE11-4BA0-9FD3-3CCA40FC0837}">
          <x14:formula1>
            <xm:f>'3. Tablas guía'!$C$7:$C$27</xm:f>
          </x14:formula1>
          <xm:sqref>K10:K16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A66AB-28CA-4442-B628-FF84CA79F4C1}">
  <dimension ref="B2:X38"/>
  <sheetViews>
    <sheetView zoomScale="60" zoomScaleNormal="60" workbookViewId="0"/>
  </sheetViews>
  <sheetFormatPr baseColWidth="10" defaultColWidth="11.5703125" defaultRowHeight="15" x14ac:dyDescent="0.25"/>
  <cols>
    <col min="1" max="1" width="11.5703125" style="13"/>
    <col min="2" max="2" width="12.7109375" style="21" customWidth="1"/>
    <col min="3" max="3" width="46.7109375" style="13" customWidth="1"/>
    <col min="4" max="4" width="37" style="13" customWidth="1"/>
    <col min="5" max="5" width="25.42578125" style="13" customWidth="1"/>
    <col min="6" max="6" width="32.140625" style="13" customWidth="1"/>
    <col min="7" max="7" width="47.28515625" style="13" customWidth="1"/>
    <col min="8" max="8" width="57" style="13" hidden="1" customWidth="1"/>
    <col min="9" max="9" width="55" hidden="1" customWidth="1"/>
    <col min="10" max="10" width="59.28515625" hidden="1" customWidth="1"/>
    <col min="11" max="11" width="31.42578125" hidden="1" customWidth="1"/>
    <col min="12" max="16384" width="11.5703125" style="13"/>
  </cols>
  <sheetData>
    <row r="2" spans="2:24" ht="25.15" customHeight="1" x14ac:dyDescent="0.25">
      <c r="B2" s="23"/>
      <c r="C2" s="81" t="s">
        <v>2</v>
      </c>
      <c r="D2" s="81"/>
      <c r="E2" s="81"/>
      <c r="F2" s="81"/>
      <c r="G2" s="83"/>
      <c r="H2" s="174"/>
      <c r="L2" s="22"/>
      <c r="M2" s="22"/>
      <c r="N2" s="22"/>
      <c r="O2" s="22"/>
      <c r="P2" s="22"/>
      <c r="Q2" s="22"/>
      <c r="R2" s="22"/>
      <c r="S2" s="22"/>
      <c r="T2" s="22"/>
      <c r="U2" s="22"/>
      <c r="V2" s="22"/>
      <c r="W2" s="22"/>
      <c r="X2" s="22"/>
    </row>
    <row r="3" spans="2:24" ht="19.899999999999999" customHeight="1" x14ac:dyDescent="0.25">
      <c r="B3" s="23"/>
      <c r="C3" s="1"/>
      <c r="D3" s="1"/>
      <c r="E3" s="1"/>
      <c r="F3" s="1"/>
      <c r="G3" s="1"/>
      <c r="H3"/>
      <c r="L3" s="22"/>
      <c r="M3" s="22"/>
      <c r="N3" s="22"/>
      <c r="O3" s="22"/>
      <c r="P3" s="22"/>
      <c r="Q3" s="22"/>
      <c r="R3" s="22"/>
      <c r="S3" s="22"/>
      <c r="T3" s="22"/>
      <c r="U3" s="22"/>
      <c r="V3" s="22"/>
      <c r="W3" s="22"/>
      <c r="X3" s="22"/>
    </row>
    <row r="4" spans="2:24" ht="54.6" customHeight="1" x14ac:dyDescent="0.25">
      <c r="B4" s="23"/>
      <c r="C4" s="261" t="s">
        <v>279</v>
      </c>
      <c r="D4" s="261"/>
      <c r="E4" s="261"/>
      <c r="F4" s="261"/>
      <c r="G4" s="261"/>
      <c r="H4"/>
      <c r="L4" s="22"/>
      <c r="M4" s="22"/>
      <c r="N4" s="22"/>
      <c r="O4" s="22"/>
      <c r="P4" s="22"/>
      <c r="Q4" s="22"/>
      <c r="R4" s="22"/>
      <c r="S4" s="22"/>
      <c r="T4" s="22"/>
      <c r="U4" s="22"/>
      <c r="V4" s="22"/>
      <c r="W4" s="22"/>
      <c r="X4" s="22"/>
    </row>
    <row r="5" spans="2:24" ht="15.75" thickBot="1" x14ac:dyDescent="0.3">
      <c r="B5" s="23"/>
      <c r="C5" s="22"/>
      <c r="D5" s="22"/>
      <c r="E5" s="22"/>
      <c r="F5" s="22"/>
      <c r="G5" s="22"/>
      <c r="L5" s="22"/>
      <c r="M5" s="22"/>
      <c r="N5" s="22"/>
      <c r="O5" s="22"/>
      <c r="P5" s="22"/>
      <c r="Q5" s="22"/>
      <c r="R5" s="22"/>
      <c r="S5" s="22"/>
      <c r="T5" s="22"/>
      <c r="U5" s="22"/>
      <c r="V5" s="22"/>
      <c r="W5" s="22"/>
      <c r="X5" s="22"/>
    </row>
    <row r="6" spans="2:24" s="21" customFormat="1" ht="49.9" customHeight="1" thickBot="1" x14ac:dyDescent="0.3">
      <c r="B6" s="23"/>
      <c r="C6" s="177" t="s">
        <v>52</v>
      </c>
      <c r="D6" s="27"/>
      <c r="E6" s="27"/>
      <c r="F6" s="27"/>
      <c r="G6" s="23"/>
      <c r="I6" s="190"/>
      <c r="J6" s="190"/>
      <c r="K6" s="190"/>
      <c r="L6" s="23"/>
      <c r="M6" s="23"/>
      <c r="N6" s="23"/>
      <c r="O6" s="23"/>
      <c r="P6" s="23"/>
      <c r="Q6" s="23"/>
      <c r="R6" s="23"/>
      <c r="S6" s="23"/>
      <c r="T6" s="23"/>
      <c r="U6" s="23"/>
      <c r="V6" s="23"/>
      <c r="W6" s="23"/>
      <c r="X6" s="23"/>
    </row>
    <row r="7" spans="2:24" x14ac:dyDescent="0.25">
      <c r="B7" s="23"/>
      <c r="C7" s="22"/>
      <c r="D7" s="22"/>
      <c r="E7" s="22"/>
      <c r="F7" s="22"/>
      <c r="G7" s="22"/>
      <c r="L7" s="22"/>
      <c r="M7" s="22"/>
      <c r="N7" s="22"/>
      <c r="O7" s="22"/>
      <c r="P7" s="22"/>
      <c r="Q7" s="22"/>
      <c r="R7" s="22"/>
      <c r="S7" s="22"/>
      <c r="T7" s="22"/>
      <c r="U7" s="22"/>
      <c r="V7" s="22"/>
      <c r="W7" s="22"/>
      <c r="X7" s="22"/>
    </row>
    <row r="8" spans="2:24" x14ac:dyDescent="0.25">
      <c r="B8" s="23"/>
      <c r="C8" s="22"/>
      <c r="D8" s="22"/>
      <c r="E8" s="22"/>
      <c r="F8" s="22"/>
      <c r="G8" s="22"/>
      <c r="L8" s="22"/>
      <c r="M8" s="22"/>
      <c r="N8" s="22"/>
      <c r="O8" s="22"/>
      <c r="P8" s="22"/>
      <c r="Q8" s="22"/>
      <c r="R8" s="22"/>
      <c r="S8" s="22"/>
      <c r="T8" s="22"/>
      <c r="U8" s="22"/>
      <c r="V8" s="22"/>
      <c r="W8" s="22"/>
      <c r="X8" s="22"/>
    </row>
    <row r="9" spans="2:24" ht="30.75" thickBot="1" x14ac:dyDescent="0.3">
      <c r="B9" s="180" t="s">
        <v>104</v>
      </c>
      <c r="C9" s="86" t="s">
        <v>20</v>
      </c>
      <c r="D9" s="102" t="s">
        <v>144</v>
      </c>
      <c r="E9" s="102" t="s">
        <v>161</v>
      </c>
      <c r="F9" s="86" t="s">
        <v>145</v>
      </c>
      <c r="G9" s="23"/>
      <c r="H9" s="21"/>
      <c r="L9" s="22"/>
      <c r="M9" s="22"/>
      <c r="N9" s="22"/>
      <c r="O9" s="22"/>
      <c r="P9" s="22"/>
      <c r="Q9" s="22"/>
      <c r="R9" s="22"/>
      <c r="S9" s="22"/>
      <c r="T9" s="22"/>
      <c r="U9" s="22"/>
      <c r="V9" s="22"/>
      <c r="W9" s="22"/>
      <c r="X9" s="22"/>
    </row>
    <row r="10" spans="2:24" ht="30" customHeight="1" x14ac:dyDescent="0.25">
      <c r="B10" s="27">
        <v>1</v>
      </c>
      <c r="C10" s="60">
        <f>+'5. Vulnerabilidad'!K10</f>
        <v>0</v>
      </c>
      <c r="D10" s="26"/>
      <c r="E10" s="67"/>
      <c r="F10" s="67"/>
      <c r="G10" s="22"/>
      <c r="L10" s="22"/>
      <c r="M10" s="22"/>
      <c r="N10" s="22"/>
      <c r="O10" s="22"/>
      <c r="P10" s="22"/>
      <c r="Q10" s="22"/>
      <c r="R10" s="22"/>
      <c r="S10" s="22"/>
      <c r="T10" s="22"/>
      <c r="U10" s="22"/>
      <c r="V10" s="22"/>
      <c r="W10" s="22"/>
      <c r="X10" s="22"/>
    </row>
    <row r="11" spans="2:24" ht="30" customHeight="1" x14ac:dyDescent="0.25">
      <c r="B11" s="27">
        <v>2</v>
      </c>
      <c r="C11" s="28">
        <f>+'5. Vulnerabilidad'!K11</f>
        <v>0</v>
      </c>
      <c r="D11" s="30"/>
      <c r="E11" s="26"/>
      <c r="F11" s="26"/>
      <c r="G11" s="22"/>
      <c r="L11" s="22"/>
      <c r="M11" s="22"/>
      <c r="N11" s="22"/>
      <c r="O11" s="22"/>
      <c r="P11" s="22"/>
      <c r="Q11" s="22"/>
      <c r="R11" s="22"/>
      <c r="S11" s="22"/>
      <c r="T11" s="22"/>
      <c r="U11" s="22"/>
      <c r="V11" s="22"/>
      <c r="W11" s="22"/>
      <c r="X11" s="22"/>
    </row>
    <row r="12" spans="2:24" ht="30" customHeight="1" x14ac:dyDescent="0.25">
      <c r="B12" s="27">
        <v>3</v>
      </c>
      <c r="C12" s="28">
        <f>+'5. Vulnerabilidad'!K12</f>
        <v>0</v>
      </c>
      <c r="D12" s="30"/>
      <c r="E12" s="30"/>
      <c r="F12" s="30"/>
      <c r="G12" s="22"/>
      <c r="L12" s="22"/>
      <c r="M12" s="22"/>
      <c r="N12" s="22"/>
      <c r="O12" s="22"/>
      <c r="P12" s="22"/>
      <c r="Q12" s="22"/>
      <c r="R12" s="22"/>
      <c r="S12" s="22"/>
      <c r="T12" s="22"/>
      <c r="U12" s="22"/>
      <c r="V12" s="22"/>
      <c r="W12" s="22"/>
      <c r="X12" s="22"/>
    </row>
    <row r="13" spans="2:24" ht="30" customHeight="1" x14ac:dyDescent="0.25">
      <c r="B13" s="27">
        <v>4</v>
      </c>
      <c r="C13" s="28">
        <f>+'5. Vulnerabilidad'!K13</f>
        <v>0</v>
      </c>
      <c r="D13" s="30"/>
      <c r="E13" s="30"/>
      <c r="F13" s="29"/>
      <c r="G13" s="22"/>
      <c r="L13" s="22"/>
      <c r="M13" s="22"/>
      <c r="N13" s="22"/>
      <c r="O13" s="22"/>
      <c r="P13" s="22"/>
      <c r="Q13" s="22"/>
      <c r="R13" s="22"/>
      <c r="S13" s="22"/>
      <c r="T13" s="22"/>
      <c r="U13" s="22"/>
      <c r="V13" s="22"/>
      <c r="W13" s="22"/>
      <c r="X13" s="22"/>
    </row>
    <row r="14" spans="2:24" ht="30" customHeight="1" x14ac:dyDescent="0.25">
      <c r="B14" s="27">
        <v>5</v>
      </c>
      <c r="C14" s="32">
        <f>+'5. Vulnerabilidad'!K14</f>
        <v>0</v>
      </c>
      <c r="D14" s="30"/>
      <c r="E14" s="30"/>
      <c r="F14" s="26"/>
      <c r="G14" s="22"/>
      <c r="L14" s="22"/>
      <c r="M14" s="22"/>
      <c r="N14" s="22"/>
      <c r="O14" s="22"/>
      <c r="P14" s="22"/>
      <c r="Q14" s="22"/>
      <c r="R14" s="22"/>
      <c r="S14" s="22"/>
      <c r="T14" s="22"/>
      <c r="U14" s="22"/>
      <c r="V14" s="22"/>
      <c r="W14" s="22"/>
      <c r="X14" s="22"/>
    </row>
    <row r="15" spans="2:24" ht="30" customHeight="1" x14ac:dyDescent="0.25">
      <c r="B15" s="27">
        <v>6</v>
      </c>
      <c r="C15" s="32">
        <f>+'5. Vulnerabilidad'!K15</f>
        <v>0</v>
      </c>
      <c r="D15" s="29"/>
      <c r="E15" s="29"/>
      <c r="F15" s="29"/>
      <c r="G15" s="22"/>
      <c r="L15" s="22"/>
      <c r="M15" s="22"/>
      <c r="N15" s="22"/>
      <c r="O15" s="22"/>
      <c r="P15" s="22"/>
      <c r="Q15" s="22"/>
      <c r="R15" s="22"/>
      <c r="S15" s="22"/>
      <c r="T15" s="22"/>
      <c r="U15" s="22"/>
      <c r="V15" s="22"/>
      <c r="W15" s="22"/>
      <c r="X15" s="22"/>
    </row>
    <row r="16" spans="2:24" ht="30" customHeight="1" x14ac:dyDescent="0.25">
      <c r="B16" s="27">
        <v>7</v>
      </c>
      <c r="C16" s="32">
        <f>+'5. Vulnerabilidad'!K16</f>
        <v>0</v>
      </c>
      <c r="D16" s="29"/>
      <c r="E16" s="29"/>
      <c r="F16" s="29"/>
      <c r="G16" s="22"/>
      <c r="L16" s="22"/>
      <c r="M16" s="22"/>
      <c r="N16" s="22"/>
      <c r="O16" s="22"/>
      <c r="P16" s="22"/>
      <c r="Q16" s="22"/>
      <c r="R16" s="22"/>
      <c r="S16" s="22"/>
      <c r="T16" s="22"/>
      <c r="U16" s="22"/>
      <c r="V16" s="22"/>
      <c r="W16" s="22"/>
      <c r="X16" s="22"/>
    </row>
    <row r="17" spans="2:24" ht="30" x14ac:dyDescent="0.25">
      <c r="B17" s="23"/>
      <c r="C17" s="35" t="s">
        <v>282</v>
      </c>
      <c r="D17" s="22"/>
      <c r="E17" s="22"/>
      <c r="F17" s="22"/>
      <c r="G17" s="22"/>
      <c r="L17" s="22"/>
      <c r="M17" s="22"/>
      <c r="N17" s="22"/>
      <c r="O17" s="22"/>
      <c r="P17" s="22"/>
      <c r="Q17" s="22"/>
      <c r="R17" s="22"/>
      <c r="S17" s="22"/>
      <c r="T17" s="22"/>
      <c r="U17" s="22"/>
      <c r="V17" s="22"/>
      <c r="W17" s="22"/>
      <c r="X17" s="22"/>
    </row>
    <row r="18" spans="2:24" x14ac:dyDescent="0.25">
      <c r="B18" s="23"/>
      <c r="C18" s="22"/>
      <c r="D18" s="22"/>
      <c r="E18" s="22"/>
      <c r="F18" s="22"/>
      <c r="G18" s="22"/>
      <c r="L18" s="22"/>
      <c r="M18" s="22"/>
      <c r="N18" s="22"/>
      <c r="O18" s="22"/>
      <c r="P18" s="22"/>
      <c r="Q18" s="22"/>
      <c r="R18" s="22"/>
      <c r="S18" s="22"/>
      <c r="T18" s="22"/>
      <c r="U18" s="22"/>
      <c r="V18" s="22"/>
      <c r="W18" s="22"/>
      <c r="X18" s="22"/>
    </row>
    <row r="19" spans="2:24" x14ac:dyDescent="0.25">
      <c r="B19" s="23"/>
      <c r="C19" s="22"/>
      <c r="D19" s="22"/>
      <c r="E19" s="22"/>
      <c r="F19" s="22"/>
      <c r="G19" s="22"/>
      <c r="L19" s="22"/>
      <c r="M19" s="22"/>
      <c r="N19" s="22"/>
      <c r="O19" s="22"/>
      <c r="P19" s="22"/>
      <c r="Q19" s="22"/>
      <c r="R19" s="22"/>
      <c r="S19" s="22"/>
      <c r="T19" s="22"/>
      <c r="U19" s="22"/>
      <c r="V19" s="22"/>
      <c r="W19" s="22"/>
      <c r="X19" s="22"/>
    </row>
    <row r="20" spans="2:24" x14ac:dyDescent="0.25">
      <c r="B20" s="23"/>
      <c r="C20" s="22"/>
      <c r="D20" s="22"/>
      <c r="E20" s="22"/>
      <c r="F20" s="22"/>
      <c r="G20" s="22"/>
      <c r="L20" s="22"/>
      <c r="M20" s="22"/>
      <c r="N20" s="22"/>
      <c r="O20" s="22"/>
      <c r="P20" s="22"/>
      <c r="Q20" s="22"/>
      <c r="R20" s="22"/>
      <c r="S20" s="22"/>
      <c r="T20" s="22"/>
      <c r="U20" s="22"/>
      <c r="V20" s="22"/>
      <c r="W20" s="22"/>
      <c r="X20" s="22"/>
    </row>
    <row r="21" spans="2:24" x14ac:dyDescent="0.25">
      <c r="B21" s="23"/>
      <c r="C21" s="22"/>
      <c r="D21" s="22"/>
      <c r="E21" s="22"/>
      <c r="F21" s="22"/>
      <c r="G21" s="22"/>
      <c r="L21" s="22"/>
      <c r="M21" s="22"/>
      <c r="N21" s="22"/>
      <c r="O21" s="22"/>
      <c r="P21" s="22"/>
      <c r="Q21" s="22"/>
      <c r="R21" s="22"/>
      <c r="S21" s="22"/>
      <c r="T21" s="22"/>
      <c r="U21" s="22"/>
      <c r="V21" s="22"/>
      <c r="W21" s="22"/>
      <c r="X21" s="22"/>
    </row>
    <row r="22" spans="2:24" x14ac:dyDescent="0.25">
      <c r="B22" s="23"/>
      <c r="C22" s="22"/>
      <c r="D22" s="22"/>
      <c r="E22" s="22"/>
      <c r="F22" s="22"/>
      <c r="G22" s="22"/>
      <c r="L22" s="22"/>
      <c r="M22" s="22"/>
      <c r="N22" s="22"/>
      <c r="O22" s="22"/>
      <c r="P22" s="22"/>
      <c r="Q22" s="22"/>
      <c r="R22" s="22"/>
      <c r="S22" s="22"/>
      <c r="T22" s="22"/>
      <c r="U22" s="22"/>
      <c r="V22" s="22"/>
      <c r="W22" s="22"/>
      <c r="X22" s="22"/>
    </row>
    <row r="23" spans="2:24" x14ac:dyDescent="0.25">
      <c r="B23" s="23"/>
      <c r="C23" s="22"/>
      <c r="D23" s="22"/>
      <c r="E23" s="22"/>
      <c r="F23" s="22"/>
      <c r="G23" s="22"/>
      <c r="L23" s="22"/>
      <c r="M23" s="22"/>
      <c r="N23" s="22"/>
      <c r="O23" s="22"/>
      <c r="P23" s="22"/>
      <c r="Q23" s="22"/>
      <c r="R23" s="22"/>
      <c r="S23" s="22"/>
      <c r="T23" s="22"/>
      <c r="U23" s="22"/>
      <c r="V23" s="22"/>
      <c r="W23" s="22"/>
      <c r="X23" s="22"/>
    </row>
    <row r="24" spans="2:24" x14ac:dyDescent="0.25">
      <c r="B24" s="23"/>
      <c r="C24" s="22"/>
      <c r="D24" s="22"/>
      <c r="E24" s="22"/>
      <c r="F24" s="22"/>
      <c r="G24" s="22"/>
      <c r="L24" s="22"/>
      <c r="M24" s="22"/>
      <c r="N24" s="22"/>
      <c r="O24" s="22"/>
      <c r="P24" s="22"/>
      <c r="Q24" s="22"/>
      <c r="R24" s="22"/>
      <c r="S24" s="22"/>
      <c r="T24" s="22"/>
      <c r="U24" s="22"/>
      <c r="V24" s="22"/>
      <c r="W24" s="22"/>
      <c r="X24" s="22"/>
    </row>
    <row r="25" spans="2:24" s="21" customFormat="1" ht="49.9" customHeight="1" x14ac:dyDescent="0.25">
      <c r="B25" s="23"/>
      <c r="C25" s="188" t="s">
        <v>53</v>
      </c>
      <c r="D25" s="23"/>
      <c r="E25" s="23"/>
      <c r="F25" s="23"/>
      <c r="G25" s="23"/>
      <c r="I25" s="190"/>
      <c r="J25" s="190"/>
      <c r="K25" s="190"/>
      <c r="L25" s="22"/>
      <c r="M25" s="22"/>
      <c r="N25" s="22"/>
      <c r="O25" s="22"/>
      <c r="P25" s="22"/>
      <c r="Q25" s="22"/>
      <c r="R25" s="22"/>
      <c r="S25" s="22"/>
      <c r="T25" s="22"/>
      <c r="U25" s="22"/>
      <c r="V25" s="22"/>
      <c r="W25" s="22"/>
      <c r="X25" s="22"/>
    </row>
    <row r="26" spans="2:24" x14ac:dyDescent="0.25">
      <c r="B26" s="23"/>
      <c r="C26" s="22"/>
      <c r="D26" s="22"/>
      <c r="E26" s="22"/>
      <c r="F26" s="22"/>
      <c r="G26" s="22"/>
      <c r="L26" s="23"/>
      <c r="M26" s="23"/>
      <c r="N26" s="23"/>
      <c r="O26" s="23"/>
      <c r="P26" s="23"/>
      <c r="Q26" s="23"/>
      <c r="R26" s="23"/>
      <c r="S26" s="23"/>
      <c r="T26" s="23"/>
      <c r="U26" s="23"/>
      <c r="V26" s="23"/>
      <c r="W26" s="23"/>
      <c r="X26" s="23"/>
    </row>
    <row r="27" spans="2:24" ht="34.15" customHeight="1" thickBot="1" x14ac:dyDescent="0.3">
      <c r="B27" s="180" t="s">
        <v>105</v>
      </c>
      <c r="C27" s="102" t="s">
        <v>38</v>
      </c>
      <c r="D27" s="86" t="s">
        <v>146</v>
      </c>
      <c r="E27" s="86" t="s">
        <v>147</v>
      </c>
      <c r="F27" s="86" t="s">
        <v>37</v>
      </c>
      <c r="G27" s="22"/>
      <c r="H27" s="13" t="s">
        <v>1</v>
      </c>
      <c r="I27" t="s">
        <v>177</v>
      </c>
      <c r="J27" t="s">
        <v>2</v>
      </c>
      <c r="K27" t="s">
        <v>181</v>
      </c>
      <c r="L27" s="22"/>
      <c r="M27" s="22"/>
      <c r="N27" s="22"/>
      <c r="O27" s="22"/>
      <c r="P27" s="22"/>
      <c r="Q27" s="22"/>
      <c r="R27" s="22"/>
      <c r="S27" s="22"/>
      <c r="T27" s="22"/>
      <c r="U27" s="22"/>
      <c r="V27" s="22"/>
      <c r="W27" s="22"/>
      <c r="X27" s="22"/>
    </row>
    <row r="28" spans="2:24" ht="30" customHeight="1" x14ac:dyDescent="0.25">
      <c r="B28" s="27">
        <v>1</v>
      </c>
      <c r="C28" s="23">
        <f>+'5. Vulnerabilidad'!K10</f>
        <v>0</v>
      </c>
      <c r="D28" s="60"/>
      <c r="E28" s="68"/>
      <c r="F28" s="60" t="e">
        <f>+'6. Riesgo'!K28</f>
        <v>#N/A</v>
      </c>
      <c r="G28" s="22"/>
      <c r="H28" s="13" t="b">
        <f>IF(D28='3. Tablas guía'!$B$94,'3. Tablas guía'!$J$94, IF(D28='3. Tablas guía'!$B$95,'3. Tablas guía'!$J$95, IF(D28='3. Tablas guía'!$B$96,'3. Tablas guía'!$J$96, IF(D28='3. Tablas guía'!$B$97,'3. Tablas guía'!$J$97,IF(D28='3. Tablas guía'!$B$98,'3. Tablas guía'!$J$98)))))</f>
        <v>0</v>
      </c>
      <c r="I28" t="b">
        <f>IF(E28='3. Tablas guía'!$B$102,'3. Tablas guía'!$J$102,IF(E28='3. Tablas guía'!$B$103,'3. Tablas guía'!$J$103, IF(E28='3. Tablas guía'!$B$104,'3. Tablas guía'!$J$104, IF(E28='3. Tablas guía'!$B$105,'3. Tablas guía'!$J$105, IF(E28='3. Tablas guía'!$B$106,'3. Tablas guía'!$J$106)))))</f>
        <v>0</v>
      </c>
      <c r="J28">
        <f>H28+I28</f>
        <v>0</v>
      </c>
      <c r="K28" t="e">
        <f>INDEX('3. Tablas guía'!$D$112:$H$116,MATCH('6. Riesgo'!D28,'3. Tablas guía'!$B$94:$B$98,0),MATCH('6. Riesgo'!E28,'3. Tablas guía'!$B$102:$B$106,0))</f>
        <v>#N/A</v>
      </c>
      <c r="L28" s="22"/>
      <c r="M28" s="22"/>
      <c r="N28" s="22"/>
      <c r="O28" s="22"/>
      <c r="P28" s="22"/>
      <c r="Q28" s="22"/>
      <c r="R28" s="22"/>
      <c r="S28" s="22"/>
      <c r="T28" s="22"/>
      <c r="U28" s="22"/>
      <c r="V28" s="22"/>
      <c r="W28" s="22"/>
      <c r="X28" s="22"/>
    </row>
    <row r="29" spans="2:24" ht="30" customHeight="1" x14ac:dyDescent="0.25">
      <c r="B29" s="27">
        <v>2</v>
      </c>
      <c r="C29" s="28">
        <f>+'5. Vulnerabilidad'!K11</f>
        <v>0</v>
      </c>
      <c r="D29" s="28"/>
      <c r="E29" s="23"/>
      <c r="F29" s="28" t="e">
        <f>+'6. Riesgo'!K29</f>
        <v>#N/A</v>
      </c>
      <c r="G29" s="22"/>
      <c r="H29" s="13" t="b">
        <f>IF(D29='3. Tablas guía'!$B$94,'3. Tablas guía'!$J$94, IF(D29='3. Tablas guía'!$B$95,'3. Tablas guía'!$J$95, IF(D29='3. Tablas guía'!$B$96,'3. Tablas guía'!$J$96, IF(D29='3. Tablas guía'!$B$97,'3. Tablas guía'!$J$97,IF(D29='3. Tablas guía'!$B$98,'3. Tablas guía'!$J$98)))))</f>
        <v>0</v>
      </c>
      <c r="I29" t="b">
        <f>IF(E29='3. Tablas guía'!$B$102,'3. Tablas guía'!$J$102,IF(E29='3. Tablas guía'!$B$103,'3. Tablas guía'!$J$103, IF(E29='3. Tablas guía'!$B$104,'3. Tablas guía'!$J$104, IF(E29='3. Tablas guía'!$B$105,'3. Tablas guía'!$J$105, IF(E29='3. Tablas guía'!$B$106,'3. Tablas guía'!$J$106)))))</f>
        <v>0</v>
      </c>
      <c r="J29">
        <f t="shared" ref="J29:J34" si="0">H29+I29</f>
        <v>0</v>
      </c>
      <c r="K29" t="e">
        <f>INDEX('3. Tablas guía'!$D$112:$H$116,MATCH('6. Riesgo'!D29,'3. Tablas guía'!$B$94:$B$98,0),MATCH('6. Riesgo'!E29,'3. Tablas guía'!$B$102:$B$106,0))</f>
        <v>#N/A</v>
      </c>
      <c r="L29" s="22"/>
      <c r="M29" s="22"/>
      <c r="N29" s="22"/>
      <c r="O29" s="22"/>
      <c r="P29" s="22"/>
      <c r="Q29" s="22"/>
      <c r="R29" s="22"/>
      <c r="S29" s="22"/>
      <c r="T29" s="22"/>
      <c r="U29" s="22"/>
      <c r="V29" s="22"/>
      <c r="W29" s="22"/>
      <c r="X29" s="22"/>
    </row>
    <row r="30" spans="2:24" ht="30" customHeight="1" x14ac:dyDescent="0.25">
      <c r="B30" s="27">
        <v>3</v>
      </c>
      <c r="C30" s="28">
        <f>+'5. Vulnerabilidad'!K12</f>
        <v>0</v>
      </c>
      <c r="D30" s="28"/>
      <c r="E30" s="28"/>
      <c r="F30" s="32" t="e">
        <f>+'6. Riesgo'!K30</f>
        <v>#N/A</v>
      </c>
      <c r="G30" s="22"/>
      <c r="H30" s="13" t="b">
        <f>IF(D30='3. Tablas guía'!$B$94,'3. Tablas guía'!$J$94, IF(D30='3. Tablas guía'!$B$95,'3. Tablas guía'!$J$95, IF(D30='3. Tablas guía'!$B$96,'3. Tablas guía'!$J$96, IF(D30='3. Tablas guía'!$B$97,'3. Tablas guía'!$J$97,IF(D30='3. Tablas guía'!$B$98,'3. Tablas guía'!$J$98)))))</f>
        <v>0</v>
      </c>
      <c r="I30" t="b">
        <f>IF(E30='3. Tablas guía'!$B$102,'3. Tablas guía'!$J$102,IF(E30='3. Tablas guía'!$B$103,'3. Tablas guía'!$J$103, IF(E30='3. Tablas guía'!$B$104,'3. Tablas guía'!$J$104, IF(E30='3. Tablas guía'!$B$105,'3. Tablas guía'!$J$105, IF(E30='3. Tablas guía'!$B$106,'3. Tablas guía'!$J$106)))))</f>
        <v>0</v>
      </c>
      <c r="J30">
        <f t="shared" si="0"/>
        <v>0</v>
      </c>
      <c r="K30" t="e">
        <f>INDEX('3. Tablas guía'!$D$112:$H$116,MATCH('6. Riesgo'!D30,'3. Tablas guía'!$B$94:$B$98,0),MATCH('6. Riesgo'!E30,'3. Tablas guía'!$B$102:$B$106,0))</f>
        <v>#N/A</v>
      </c>
      <c r="L30" s="22"/>
      <c r="M30" s="22"/>
      <c r="N30" s="22"/>
      <c r="O30" s="22"/>
      <c r="P30" s="22"/>
      <c r="Q30" s="22"/>
      <c r="R30" s="22"/>
      <c r="S30" s="22"/>
      <c r="T30" s="22"/>
      <c r="U30" s="22"/>
      <c r="V30" s="22"/>
      <c r="W30" s="22"/>
      <c r="X30" s="22"/>
    </row>
    <row r="31" spans="2:24" ht="30" customHeight="1" x14ac:dyDescent="0.25">
      <c r="B31" s="27">
        <v>4</v>
      </c>
      <c r="C31" s="28">
        <f>+'5. Vulnerabilidad'!K13</f>
        <v>0</v>
      </c>
      <c r="D31" s="32"/>
      <c r="E31" s="28"/>
      <c r="F31" s="23" t="e">
        <f>+'6. Riesgo'!K31</f>
        <v>#N/A</v>
      </c>
      <c r="G31" s="22"/>
      <c r="H31" s="13" t="b">
        <f>IF(D31='3. Tablas guía'!$B$94,'3. Tablas guía'!$J$94, IF(D31='3. Tablas guía'!$B$95,'3. Tablas guía'!$J$95, IF(D31='3. Tablas guía'!$B$96,'3. Tablas guía'!$J$96, IF(D31='3. Tablas guía'!$B$97,'3. Tablas guía'!$J$97,IF(D31='3. Tablas guía'!$B$98,'3. Tablas guía'!$J$98)))))</f>
        <v>0</v>
      </c>
      <c r="I31" t="b">
        <f>IF(E31='3. Tablas guía'!$B$102,'3. Tablas guía'!$J$102,IF(E31='3. Tablas guía'!$B$103,'3. Tablas guía'!$J$103, IF(E31='3. Tablas guía'!$B$104,'3. Tablas guía'!$J$104, IF(E31='3. Tablas guía'!$B$105,'3. Tablas guía'!$J$105, IF(E31='3. Tablas guía'!$B$106,'3. Tablas guía'!$J$106)))))</f>
        <v>0</v>
      </c>
      <c r="J31">
        <f t="shared" si="0"/>
        <v>0</v>
      </c>
      <c r="K31" t="e">
        <f>INDEX('3. Tablas guía'!$D$112:$H$116,MATCH('6. Riesgo'!D31,'3. Tablas guía'!$B$94:$B$98,0),MATCH('6. Riesgo'!E31,'3. Tablas guía'!$B$102:$B$106,0))</f>
        <v>#N/A</v>
      </c>
      <c r="L31" s="22"/>
      <c r="M31" s="22"/>
      <c r="N31" s="22"/>
      <c r="O31" s="22"/>
      <c r="P31" s="22"/>
      <c r="Q31" s="22"/>
      <c r="R31" s="22"/>
      <c r="S31" s="22"/>
      <c r="T31" s="22"/>
      <c r="U31" s="22"/>
      <c r="V31" s="22"/>
      <c r="W31" s="22"/>
      <c r="X31" s="22"/>
    </row>
    <row r="32" spans="2:24" ht="30" customHeight="1" x14ac:dyDescent="0.25">
      <c r="B32" s="27">
        <v>5</v>
      </c>
      <c r="C32" s="28">
        <f>+'5. Vulnerabilidad'!K14</f>
        <v>0</v>
      </c>
      <c r="D32" s="23"/>
      <c r="E32" s="32"/>
      <c r="F32" s="28" t="e">
        <f>+'6. Riesgo'!K32</f>
        <v>#N/A</v>
      </c>
      <c r="G32" s="22"/>
      <c r="H32" s="13" t="b">
        <f>IF(D32='3. Tablas guía'!$B$94,'3. Tablas guía'!$J$94, IF(D32='3. Tablas guía'!$B$95,'3. Tablas guía'!$J$95, IF(D32='3. Tablas guía'!$B$96,'3. Tablas guía'!$J$96, IF(D32='3. Tablas guía'!$B$97,'3. Tablas guía'!$J$97,IF(D32='3. Tablas guía'!$B$98,'3. Tablas guía'!$J$98)))))</f>
        <v>0</v>
      </c>
      <c r="I32" t="b">
        <f>IF(E32='3. Tablas guía'!$B$102,'3. Tablas guía'!$J$102,IF(E32='3. Tablas guía'!$B$103,'3. Tablas guía'!$J$103, IF(E32='3. Tablas guía'!$B$104,'3. Tablas guía'!$J$104, IF(E32='3. Tablas guía'!$B$105,'3. Tablas guía'!$J$105, IF(E32='3. Tablas guía'!$B$106,'3. Tablas guía'!$J$106)))))</f>
        <v>0</v>
      </c>
      <c r="J32">
        <f t="shared" si="0"/>
        <v>0</v>
      </c>
      <c r="K32" t="e">
        <f>INDEX('3. Tablas guía'!$D$112:$H$116,MATCH('6. Riesgo'!D32,'3. Tablas guía'!$B$94:$B$98,0),MATCH('6. Riesgo'!E32,'3. Tablas guía'!$B$102:$B$106,0))</f>
        <v>#N/A</v>
      </c>
      <c r="L32" s="22"/>
      <c r="M32" s="22"/>
      <c r="N32" s="22"/>
      <c r="O32" s="22"/>
      <c r="P32" s="22"/>
      <c r="Q32" s="22"/>
      <c r="R32" s="22"/>
      <c r="S32" s="22"/>
      <c r="T32" s="22"/>
      <c r="U32" s="22"/>
      <c r="V32" s="22"/>
      <c r="W32" s="22"/>
      <c r="X32" s="22"/>
    </row>
    <row r="33" spans="2:24" ht="30" customHeight="1" x14ac:dyDescent="0.25">
      <c r="B33" s="27">
        <v>6</v>
      </c>
      <c r="C33" s="28">
        <f>+'5. Vulnerabilidad'!K15</f>
        <v>0</v>
      </c>
      <c r="D33" s="28"/>
      <c r="E33" s="23"/>
      <c r="F33" s="28" t="e">
        <f>+'6. Riesgo'!K33</f>
        <v>#N/A</v>
      </c>
      <c r="G33" s="22"/>
      <c r="H33" s="13" t="b">
        <f>IF(D33='3. Tablas guía'!$B$94,'3. Tablas guía'!$J$94, IF(D33='3. Tablas guía'!$B$95,'3. Tablas guía'!$J$95, IF(D33='3. Tablas guía'!$B$96,'3. Tablas guía'!$J$96, IF(D33='3. Tablas guía'!$B$97,'3. Tablas guía'!$J$97,IF(D33='3. Tablas guía'!$B$98,'3. Tablas guía'!$J$98)))))</f>
        <v>0</v>
      </c>
      <c r="I33" t="b">
        <f>IF(E33='3. Tablas guía'!$B$102,'3. Tablas guía'!$J$102,IF(E33='3. Tablas guía'!$B$103,'3. Tablas guía'!$J$103, IF(E33='3. Tablas guía'!$B$104,'3. Tablas guía'!$J$104, IF(E33='3. Tablas guía'!$B$105,'3. Tablas guía'!$J$105, IF(E33='3. Tablas guía'!$B$106,'3. Tablas guía'!$J$106)))))</f>
        <v>0</v>
      </c>
      <c r="J33">
        <f t="shared" si="0"/>
        <v>0</v>
      </c>
      <c r="K33" t="e">
        <f>INDEX('3. Tablas guía'!$D$112:$H$116,MATCH('6. Riesgo'!D33,'3. Tablas guía'!$B$94:$B$98,0),MATCH('6. Riesgo'!E33,'3. Tablas guía'!$B$102:$B$106,0))</f>
        <v>#N/A</v>
      </c>
      <c r="L33" s="22"/>
      <c r="M33" s="22"/>
      <c r="N33" s="22"/>
      <c r="O33" s="22"/>
      <c r="P33" s="22"/>
      <c r="Q33" s="22"/>
      <c r="R33" s="22"/>
      <c r="S33" s="22"/>
      <c r="T33" s="22"/>
      <c r="U33" s="22"/>
      <c r="V33" s="22"/>
      <c r="W33" s="22"/>
      <c r="X33" s="22"/>
    </row>
    <row r="34" spans="2:24" ht="30" customHeight="1" x14ac:dyDescent="0.25">
      <c r="B34" s="27">
        <v>7</v>
      </c>
      <c r="C34" s="28">
        <f>+'5. Vulnerabilidad'!K16</f>
        <v>0</v>
      </c>
      <c r="D34" s="28"/>
      <c r="E34" s="32"/>
      <c r="F34" s="32" t="e">
        <f>+'6. Riesgo'!K34</f>
        <v>#N/A</v>
      </c>
      <c r="G34" s="22"/>
      <c r="H34" s="13" t="b">
        <f>IF(D34='3. Tablas guía'!$B$94,'3. Tablas guía'!$J$94, IF(D34='3. Tablas guía'!$B$95,'3. Tablas guía'!$J$95, IF(D34='3. Tablas guía'!$B$96,'3. Tablas guía'!$J$96, IF(D34='3. Tablas guía'!$B$97,'3. Tablas guía'!$J$97,IF(D34='3. Tablas guía'!$B$98,'3. Tablas guía'!$J$98)))))</f>
        <v>0</v>
      </c>
      <c r="I34" t="b">
        <f>IF(E34='3. Tablas guía'!$B$102,'3. Tablas guía'!$J$102,IF(E34='3. Tablas guía'!$B$103,'3. Tablas guía'!$J$103, IF(E34='3. Tablas guía'!$B$104,'3. Tablas guía'!$J$104, IF(E34='3. Tablas guía'!$B$105,'3. Tablas guía'!$J$105, IF(E34='3. Tablas guía'!$B$106,'3. Tablas guía'!$J$106)))))</f>
        <v>0</v>
      </c>
      <c r="J34">
        <f t="shared" si="0"/>
        <v>0</v>
      </c>
      <c r="K34" t="e">
        <f>INDEX('3. Tablas guía'!$D$112:$H$116,MATCH('6. Riesgo'!D34,'3. Tablas guía'!$B$94:$B$98,0),MATCH('6. Riesgo'!E34,'3. Tablas guía'!$B$102:$B$106,0))</f>
        <v>#N/A</v>
      </c>
      <c r="L34" s="22"/>
      <c r="M34" s="22"/>
      <c r="N34" s="22"/>
      <c r="O34" s="22"/>
      <c r="P34" s="22"/>
      <c r="Q34" s="22"/>
      <c r="R34" s="22"/>
      <c r="S34" s="22"/>
      <c r="T34" s="22"/>
      <c r="U34" s="22"/>
      <c r="V34" s="22"/>
      <c r="W34" s="22"/>
      <c r="X34" s="22"/>
    </row>
    <row r="35" spans="2:24" ht="30" x14ac:dyDescent="0.25">
      <c r="B35" s="23"/>
      <c r="C35" s="57" t="s">
        <v>282</v>
      </c>
      <c r="D35" s="28"/>
      <c r="E35" s="28"/>
      <c r="F35" s="28"/>
      <c r="G35" s="22"/>
      <c r="L35" s="22"/>
      <c r="M35" s="22"/>
      <c r="N35" s="22"/>
      <c r="O35" s="22"/>
      <c r="P35" s="22"/>
      <c r="Q35" s="22"/>
      <c r="R35" s="22"/>
      <c r="S35" s="22"/>
      <c r="T35" s="22"/>
      <c r="U35" s="22"/>
      <c r="V35" s="22"/>
      <c r="W35" s="22"/>
      <c r="X35" s="22"/>
    </row>
    <row r="36" spans="2:24" x14ac:dyDescent="0.25">
      <c r="B36" s="23"/>
      <c r="C36" s="22"/>
      <c r="D36" s="22"/>
      <c r="E36" s="22"/>
      <c r="F36" s="22"/>
      <c r="G36" s="22"/>
      <c r="L36" s="22"/>
      <c r="M36" s="22"/>
      <c r="N36" s="22"/>
      <c r="O36" s="22"/>
      <c r="P36" s="22"/>
      <c r="Q36" s="22"/>
      <c r="R36" s="22"/>
      <c r="S36" s="22"/>
      <c r="T36" s="22"/>
      <c r="U36" s="22"/>
      <c r="V36" s="22"/>
      <c r="W36" s="22"/>
      <c r="X36" s="22"/>
    </row>
    <row r="37" spans="2:24" x14ac:dyDescent="0.25">
      <c r="B37" s="23"/>
      <c r="C37" s="22"/>
      <c r="D37" s="22"/>
      <c r="E37" s="22"/>
      <c r="F37" s="22"/>
      <c r="G37" s="22"/>
      <c r="L37" s="22"/>
      <c r="M37" s="22"/>
      <c r="N37" s="22"/>
      <c r="O37" s="22"/>
      <c r="P37" s="22"/>
      <c r="Q37" s="22"/>
      <c r="R37" s="22"/>
      <c r="S37" s="22"/>
      <c r="T37" s="22"/>
      <c r="U37" s="22"/>
      <c r="V37" s="22"/>
      <c r="W37" s="22"/>
      <c r="X37" s="22"/>
    </row>
    <row r="38" spans="2:24" x14ac:dyDescent="0.25">
      <c r="L38" s="22"/>
      <c r="M38" s="22"/>
      <c r="N38" s="22"/>
      <c r="O38" s="22"/>
      <c r="P38" s="22"/>
      <c r="Q38" s="22"/>
      <c r="R38" s="22"/>
      <c r="S38" s="22"/>
      <c r="T38" s="22"/>
      <c r="U38" s="22"/>
      <c r="V38" s="22"/>
      <c r="W38" s="22"/>
      <c r="X38" s="22"/>
    </row>
  </sheetData>
  <sheetProtection algorithmName="SHA-512" hashValue="b19Hymi3/dYAKolethuWgqtKnQ/4Kl0Nfb9qrfJ+rG3PjxuiKdkPtdr9LIO0d1IDxQlvQXNQYmDtxdBy5Tf0/g==" saltValue="t+Pm/XOm4IGuZHdFw7dXUg==" spinCount="100000" sheet="1" objects="1" scenarios="1" formatColumns="0" formatRows="0" insertRows="0" deleteRows="0" autoFilter="0"/>
  <mergeCells count="1">
    <mergeCell ref="C4:G4"/>
  </mergeCell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17" operator="equal" id="{B4F94027-0B01-4581-8928-70D5D5D8B681}">
            <xm:f>'3. Tablas guía'!$F$113</xm:f>
            <x14:dxf>
              <fill>
                <patternFill>
                  <bgColor rgb="FFFFD966"/>
                </patternFill>
              </fill>
            </x14:dxf>
          </x14:cfRule>
          <x14:cfRule type="cellIs" priority="18" operator="equal" id="{DE412F79-21CF-463B-82B9-146B5653B61A}">
            <xm:f>'3. Tablas guía'!$F$112</xm:f>
            <x14:dxf>
              <fill>
                <patternFill>
                  <bgColor rgb="FFFFD966"/>
                </patternFill>
              </fill>
            </x14:dxf>
          </x14:cfRule>
          <x14:cfRule type="cellIs" priority="19" operator="equal" id="{F22D5CE3-0000-4D4D-AEAD-94978AE15F17}">
            <xm:f>'3. Tablas guía'!$D$115</xm:f>
            <x14:dxf>
              <fill>
                <patternFill>
                  <bgColor rgb="FFFFD966"/>
                </patternFill>
              </fill>
            </x14:dxf>
          </x14:cfRule>
          <xm:sqref>F28:F33</xm:sqref>
        </x14:conditionalFormatting>
        <x14:conditionalFormatting xmlns:xm="http://schemas.microsoft.com/office/excel/2006/main">
          <x14:cfRule type="cellIs" priority="1" operator="equal" id="{13631923-071E-4030-844F-E63F5929083E}">
            <xm:f>'3. Tablas guía'!$H$116</xm:f>
            <x14:dxf>
              <fill>
                <patternFill>
                  <bgColor rgb="FFE77257"/>
                </patternFill>
              </fill>
            </x14:dxf>
          </x14:cfRule>
          <x14:cfRule type="cellIs" priority="4" operator="equal" id="{442BD6EF-4457-4365-873E-B8F11DE1A250}">
            <xm:f>'3. Tablas guía'!$H$115</xm:f>
            <x14:dxf>
              <fill>
                <patternFill>
                  <bgColor rgb="FFE77257"/>
                </patternFill>
              </fill>
            </x14:dxf>
          </x14:cfRule>
          <x14:cfRule type="cellIs" priority="5" operator="equal" id="{62FEE499-15F4-43F9-A075-8D3EAE189DC8}">
            <xm:f>'3. Tablas guía'!$H$114</xm:f>
            <x14:dxf>
              <fill>
                <patternFill>
                  <bgColor rgb="FFE77257"/>
                </patternFill>
              </fill>
            </x14:dxf>
          </x14:cfRule>
          <x14:cfRule type="cellIs" priority="6" operator="equal" id="{BA08EF35-6DD9-43BD-A128-41E514F19740}">
            <xm:f>'3. Tablas guía'!$H$113</xm:f>
            <x14:dxf>
              <fill>
                <patternFill>
                  <bgColor rgb="FFE77257"/>
                </patternFill>
              </fill>
            </x14:dxf>
          </x14:cfRule>
          <x14:cfRule type="cellIs" priority="7" operator="equal" id="{78DA466E-490C-4EBC-B9C1-E2BA82732783}">
            <xm:f>'3. Tablas guía'!$H$112</xm:f>
            <x14:dxf>
              <fill>
                <patternFill>
                  <bgColor rgb="FFFABF8F"/>
                </patternFill>
              </fill>
            </x14:dxf>
          </x14:cfRule>
          <x14:cfRule type="cellIs" priority="8" operator="equal" id="{4B368433-E4CF-409C-855D-1B94614FE29E}">
            <xm:f>'3. Tablas guía'!$G$115</xm:f>
            <x14:dxf>
              <fill>
                <patternFill>
                  <bgColor rgb="FFE77257"/>
                </patternFill>
              </fill>
            </x14:dxf>
          </x14:cfRule>
          <x14:cfRule type="cellIs" priority="9" operator="equal" id="{1675C385-8EA0-4417-BA44-0676917DB379}">
            <xm:f>'3. Tablas guía'!$G$114</xm:f>
            <x14:dxf>
              <fill>
                <patternFill>
                  <bgColor rgb="FFE77257"/>
                </patternFill>
              </fill>
            </x14:dxf>
          </x14:cfRule>
          <x14:cfRule type="cellIs" priority="10" operator="equal" id="{298AB549-F49A-4C9C-98E4-21153E697088}">
            <xm:f>'3. Tablas guía'!$F$116</xm:f>
            <x14:dxf>
              <fill>
                <patternFill>
                  <bgColor rgb="FFE77257"/>
                </patternFill>
              </fill>
            </x14:dxf>
          </x14:cfRule>
          <x14:cfRule type="cellIs" priority="11" operator="equal" id="{646B2830-ED89-4272-B2B5-F0DB6BF8EC41}">
            <xm:f>'3. Tablas guía'!$G$113</xm:f>
            <x14:dxf>
              <fill>
                <patternFill>
                  <bgColor rgb="FFFABF8F"/>
                </patternFill>
              </fill>
            </x14:dxf>
          </x14:cfRule>
          <x14:cfRule type="cellIs" priority="12" operator="equal" id="{3305A4C8-48F8-4C35-A151-F05F208347B2}">
            <xm:f>'3. Tablas guía'!$G$112</xm:f>
            <x14:dxf>
              <fill>
                <patternFill>
                  <bgColor rgb="FFFABF8F"/>
                </patternFill>
              </fill>
            </x14:dxf>
          </x14:cfRule>
          <x14:cfRule type="cellIs" priority="13" operator="equal" id="{5E12F62D-96D5-4E94-B288-7B0F6F6D1D04}">
            <xm:f>'3. Tablas guía'!$F$114</xm:f>
            <x14:dxf>
              <fill>
                <patternFill>
                  <bgColor rgb="FFFABF8F"/>
                </patternFill>
              </fill>
            </x14:dxf>
          </x14:cfRule>
          <x14:cfRule type="cellIs" priority="14" operator="equal" id="{68DDBA98-A6EF-462E-BA53-4311BEE2BE77}">
            <xm:f>'3. Tablas guía'!$E$116</xm:f>
            <x14:dxf>
              <fill>
                <patternFill>
                  <bgColor rgb="FFFABF8F"/>
                </patternFill>
              </fill>
            </x14:dxf>
          </x14:cfRule>
          <x14:cfRule type="cellIs" priority="15" operator="equal" id="{58BFCBD3-627F-4ADE-AB4C-E43EBB7BDF42}">
            <xm:f>'3. Tablas guía'!$E$115</xm:f>
            <x14:dxf>
              <fill>
                <patternFill>
                  <bgColor rgb="FFFABF8F"/>
                </patternFill>
              </fill>
            </x14:dxf>
          </x14:cfRule>
          <x14:cfRule type="cellIs" priority="16" operator="equal" id="{B763BBAE-BBA0-4229-99FB-AA149A0B5CB8}">
            <xm:f>'3. Tablas guía'!$D$116</xm:f>
            <x14:dxf>
              <fill>
                <patternFill>
                  <bgColor rgb="FFFABF8F"/>
                </patternFill>
              </fill>
            </x14:dxf>
          </x14:cfRule>
          <x14:cfRule type="cellIs" priority="20" operator="equal" id="{6C4C0193-8844-4073-9AB3-9360208B9FF9}">
            <xm:f>'3. Tablas guía'!$E$112</xm:f>
            <x14:dxf>
              <fill>
                <patternFill>
                  <bgColor rgb="FF92D050"/>
                </patternFill>
              </fill>
            </x14:dxf>
          </x14:cfRule>
          <x14:cfRule type="cellIs" priority="21" operator="equal" id="{7E156696-142B-4DDF-8DE4-E3F0702129C5}">
            <xm:f>'3. Tablas guía'!$E$113</xm:f>
            <x14:dxf>
              <fill>
                <patternFill>
                  <bgColor rgb="FF92D050"/>
                </patternFill>
              </fill>
            </x14:dxf>
          </x14:cfRule>
          <x14:cfRule type="cellIs" priority="22" operator="equal" id="{B4D0394B-5AA2-43C9-91ED-76447F31BC84}">
            <xm:f>'3. Tablas guía'!$D$112</xm:f>
            <x14:dxf>
              <fill>
                <patternFill>
                  <bgColor rgb="FF92D050"/>
                </patternFill>
              </fill>
            </x14:dxf>
          </x14:cfRule>
          <x14:cfRule type="cellIs" priority="23" operator="equal" id="{31E4373F-BFCD-4653-A4E5-CD63D6F5E541}">
            <xm:f>'3. Tablas guía'!$D$113</xm:f>
            <x14:dxf>
              <fill>
                <patternFill>
                  <bgColor rgb="FF92D050"/>
                </patternFill>
              </fill>
            </x14:dxf>
          </x14:cfRule>
          <x14:cfRule type="cellIs" priority="24" operator="equal" id="{C12A46FD-E249-4934-838D-9BB2CE1B9E34}">
            <xm:f>'3. Tablas guía'!$G$116</xm:f>
            <x14:dxf>
              <fill>
                <patternFill>
                  <bgColor rgb="FFE77257"/>
                </patternFill>
              </fill>
            </x14:dxf>
          </x14:cfRule>
          <x14:cfRule type="cellIs" priority="25" operator="equal" id="{E057C8B0-472B-4BE4-8DE8-CD018F250F6D}">
            <xm:f>'3. Tablas guía'!$F$115</xm:f>
            <x14:dxf>
              <fill>
                <patternFill>
                  <bgColor theme="9" tint="0.39994506668294322"/>
                </patternFill>
              </fill>
            </x14:dxf>
          </x14:cfRule>
          <x14:cfRule type="cellIs" priority="26" operator="equal" id="{60E1A67A-C1BA-4F5B-A41F-B4A59E2F0025}">
            <xm:f>'3. Tablas guía'!$E$114</xm:f>
            <x14:dxf>
              <fill>
                <patternFill>
                  <bgColor rgb="FFFFD966"/>
                </patternFill>
              </fill>
            </x14:dxf>
          </x14:cfRule>
          <x14:cfRule type="cellIs" priority="27" operator="equal" id="{3940DF06-91D4-4AC4-B791-285E70A2CB35}">
            <xm:f>'3. Tablas guía'!$D$114</xm:f>
            <x14:dxf>
              <fill>
                <patternFill>
                  <bgColor rgb="FF92D050"/>
                </patternFill>
              </fill>
            </x14:dxf>
          </x14:cfRule>
          <xm:sqref>F28:F34</xm:sqref>
        </x14:conditionalFormatting>
        <x14:conditionalFormatting xmlns:xm="http://schemas.microsoft.com/office/excel/2006/main">
          <x14:cfRule type="cellIs" priority="2" operator="equal" id="{77D3B390-5B14-4CC0-A619-5566698C6307}">
            <xm:f>'3. Tablas guía'!$H$116</xm:f>
            <x14:dxf>
              <fill>
                <patternFill>
                  <bgColor rgb="FFE77257"/>
                </patternFill>
              </fill>
            </x14:dxf>
          </x14:cfRule>
          <xm:sqref>I7:I13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6684C4CC-EBFF-494D-96DE-2F6CBE893A5F}">
          <x14:formula1>
            <xm:f>'3. Tablas guía'!$B$34:$B$38</xm:f>
          </x14:formula1>
          <xm:sqref>F10:F16</xm:sqref>
        </x14:dataValidation>
        <x14:dataValidation type="list" allowBlank="1" showInputMessage="1" showErrorMessage="1" xr:uid="{5556CEBC-34D9-4646-99F0-F1821425BE35}">
          <x14:formula1>
            <xm:f>'3. Tablas guía'!$B$94:$B$98</xm:f>
          </x14:formula1>
          <xm:sqref>D28:D41</xm:sqref>
        </x14:dataValidation>
        <x14:dataValidation type="list" allowBlank="1" showInputMessage="1" showErrorMessage="1" xr:uid="{ED3193C4-FA90-4AC7-BAFA-2E5616ADDCD6}">
          <x14:formula1>
            <xm:f>'3. Tablas guía'!$B$102:$B$106</xm:f>
          </x14:formula1>
          <xm:sqref>E28:E41</xm:sqref>
        </x14:dataValidation>
        <x14:dataValidation type="list" allowBlank="1" showInputMessage="1" showErrorMessage="1" xr:uid="{74302A7E-932C-42B9-AC24-B28A4C3D86C4}">
          <x14:formula1>
            <xm:f>'3. Tablas guía'!#REF!</xm:f>
          </x14:formula1>
          <xm:sqref>D24</xm:sqref>
        </x14:dataValidation>
        <x14:dataValidation type="list" allowBlank="1" showInputMessage="1" showErrorMessage="1" xr:uid="{E1AEAE63-7681-42EA-9DD6-06C8C3470FFD}">
          <x14:formula1>
            <xm:f>'3. Tablas guía'!$B$64:$B$74</xm:f>
          </x14:formula1>
          <xm:sqref>C23</xm:sqref>
        </x14:dataValidation>
        <x14:dataValidation type="list" allowBlank="1" showInputMessage="1" showErrorMessage="1" xr:uid="{DEF518ED-ED22-44A3-9EA8-C674BA68F913}">
          <x14:formula1>
            <xm:f>'3. Tablas guía'!$C$64:$C$88</xm:f>
          </x14:formula1>
          <xm:sqref>D10:D16</xm:sqref>
        </x14:dataValidation>
        <x14:dataValidation type="list" allowBlank="1" showInputMessage="1" showErrorMessage="1" xr:uid="{DB2D32D7-52F2-44DE-8E02-89D6D1B0D5C6}">
          <x14:formula1>
            <xm:f>'3. Tablas guía'!$D$64:$D$78</xm:f>
          </x14:formula1>
          <xm:sqref>E10:E16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5DAEB-8832-401E-A53F-C0FC48C4345F}">
  <dimension ref="A1:K16"/>
  <sheetViews>
    <sheetView zoomScale="80" zoomScaleNormal="80" workbookViewId="0"/>
  </sheetViews>
  <sheetFormatPr baseColWidth="10" defaultColWidth="11.5703125" defaultRowHeight="15" x14ac:dyDescent="0.25"/>
  <cols>
    <col min="1" max="1" width="11.5703125" style="13"/>
    <col min="2" max="2" width="11.5703125" style="13" customWidth="1"/>
    <col min="3" max="3" width="35.7109375" style="13" customWidth="1"/>
    <col min="4" max="9" width="25.7109375" style="13" customWidth="1"/>
    <col min="10" max="16384" width="11.5703125" style="13"/>
  </cols>
  <sheetData>
    <row r="1" spans="1:11" x14ac:dyDescent="0.25">
      <c r="A1" s="22"/>
      <c r="B1" s="23"/>
      <c r="C1" s="22"/>
      <c r="D1" s="22"/>
      <c r="E1" s="22"/>
      <c r="F1" s="22"/>
      <c r="G1" s="22"/>
      <c r="H1" s="23"/>
      <c r="I1" s="22"/>
      <c r="J1" s="22"/>
      <c r="K1" s="22"/>
    </row>
    <row r="2" spans="1:11" ht="25.15" customHeight="1" x14ac:dyDescent="0.25">
      <c r="A2" s="22"/>
      <c r="B2" s="23"/>
      <c r="C2" s="81" t="s">
        <v>56</v>
      </c>
      <c r="D2" s="81"/>
      <c r="E2" s="81"/>
      <c r="F2" s="81"/>
      <c r="G2" s="83"/>
      <c r="H2" s="173"/>
      <c r="I2" s="82"/>
      <c r="J2" s="22"/>
      <c r="K2" s="22"/>
    </row>
    <row r="3" spans="1:11" ht="19.899999999999999" customHeight="1" x14ac:dyDescent="0.25">
      <c r="A3" s="22"/>
      <c r="B3" s="23"/>
      <c r="C3" s="242" t="s">
        <v>281</v>
      </c>
      <c r="D3" s="242"/>
      <c r="E3" s="242"/>
      <c r="F3" s="242"/>
      <c r="G3" s="242"/>
      <c r="H3" s="242"/>
      <c r="I3" s="242"/>
      <c r="J3" s="22"/>
      <c r="K3" s="22"/>
    </row>
    <row r="4" spans="1:11" ht="21.6" customHeight="1" x14ac:dyDescent="0.25">
      <c r="A4" s="22"/>
      <c r="B4" s="23"/>
      <c r="C4" s="1"/>
      <c r="D4" s="1"/>
      <c r="E4" s="1"/>
      <c r="F4" s="1"/>
      <c r="G4" s="1"/>
      <c r="H4" s="1"/>
      <c r="I4" s="1"/>
      <c r="J4" s="22"/>
      <c r="K4" s="22"/>
    </row>
    <row r="5" spans="1:11" x14ac:dyDescent="0.25">
      <c r="A5" s="22"/>
      <c r="B5" s="23"/>
      <c r="C5" s="1"/>
      <c r="D5" s="1"/>
      <c r="E5" s="1"/>
      <c r="F5" s="1"/>
      <c r="G5" s="1"/>
      <c r="H5" s="89"/>
      <c r="I5" s="1"/>
      <c r="J5" s="22"/>
      <c r="K5" s="22"/>
    </row>
    <row r="6" spans="1:11" ht="49.9" customHeight="1" thickBot="1" x14ac:dyDescent="0.3">
      <c r="A6" s="22"/>
      <c r="B6" s="180" t="s">
        <v>106</v>
      </c>
      <c r="C6" s="191" t="s">
        <v>20</v>
      </c>
      <c r="D6" s="180" t="s">
        <v>43</v>
      </c>
      <c r="E6" s="180" t="s">
        <v>44</v>
      </c>
      <c r="F6" s="192" t="s">
        <v>34</v>
      </c>
      <c r="G6" s="180" t="s">
        <v>54</v>
      </c>
      <c r="H6" s="180" t="s">
        <v>55</v>
      </c>
      <c r="I6" s="192" t="s">
        <v>37</v>
      </c>
      <c r="J6" s="22"/>
      <c r="K6" s="22"/>
    </row>
    <row r="7" spans="1:11" ht="19.899999999999999" customHeight="1" x14ac:dyDescent="0.25">
      <c r="A7" s="22"/>
      <c r="B7" s="23">
        <v>1</v>
      </c>
      <c r="C7" s="23">
        <f>+'5. Vulnerabilidad'!K10</f>
        <v>0</v>
      </c>
      <c r="D7" s="60">
        <f>+'5. Vulnerabilidad'!H21</f>
        <v>0</v>
      </c>
      <c r="E7" s="60">
        <f>+'5. Vulnerabilidad'!N21</f>
        <v>0</v>
      </c>
      <c r="F7" s="73" t="e">
        <f>+'5. Vulnerabilidad'!F38</f>
        <v>#N/A</v>
      </c>
      <c r="G7" s="68">
        <f>+'6. Riesgo'!D28</f>
        <v>0</v>
      </c>
      <c r="H7" s="68">
        <f>+'6. Riesgo'!E28</f>
        <v>0</v>
      </c>
      <c r="I7" s="23" t="e">
        <f>+'6. Riesgo'!F28</f>
        <v>#N/A</v>
      </c>
      <c r="J7" s="22"/>
      <c r="K7" s="22"/>
    </row>
    <row r="8" spans="1:11" ht="19.899999999999999" customHeight="1" x14ac:dyDescent="0.25">
      <c r="A8" s="22"/>
      <c r="B8" s="23">
        <v>2</v>
      </c>
      <c r="C8" s="28">
        <f>+'5. Vulnerabilidad'!K11</f>
        <v>0</v>
      </c>
      <c r="D8" s="32">
        <f>+'5. Vulnerabilidad'!H22</f>
        <v>0</v>
      </c>
      <c r="E8" s="28">
        <f>+'5. Vulnerabilidad'!N22</f>
        <v>0</v>
      </c>
      <c r="F8" s="23" t="e">
        <f>+'5. Vulnerabilidad'!F39</f>
        <v>#N/A</v>
      </c>
      <c r="G8" s="23">
        <f>+'6. Riesgo'!D29</f>
        <v>0</v>
      </c>
      <c r="H8" s="32">
        <f>+'6. Riesgo'!E29</f>
        <v>0</v>
      </c>
      <c r="I8" s="28" t="e">
        <f>+'6. Riesgo'!F29</f>
        <v>#N/A</v>
      </c>
      <c r="J8" s="22"/>
      <c r="K8" s="22"/>
    </row>
    <row r="9" spans="1:11" ht="19.899999999999999" customHeight="1" x14ac:dyDescent="0.25">
      <c r="A9" s="22"/>
      <c r="B9" s="23">
        <v>3</v>
      </c>
      <c r="C9" s="28">
        <f>+'5. Vulnerabilidad'!K12</f>
        <v>0</v>
      </c>
      <c r="D9" s="32">
        <f>+'5. Vulnerabilidad'!H23</f>
        <v>0</v>
      </c>
      <c r="E9" s="28">
        <f>+'5. Vulnerabilidad'!N23</f>
        <v>0</v>
      </c>
      <c r="F9" s="28" t="e">
        <f>+'5. Vulnerabilidad'!F40</f>
        <v>#N/A</v>
      </c>
      <c r="G9" s="28">
        <f>+'6. Riesgo'!D30</f>
        <v>0</v>
      </c>
      <c r="H9" s="32">
        <f>+'6. Riesgo'!E30</f>
        <v>0</v>
      </c>
      <c r="I9" s="28" t="e">
        <f>+'6. Riesgo'!F30</f>
        <v>#N/A</v>
      </c>
      <c r="J9" s="22"/>
      <c r="K9" s="22"/>
    </row>
    <row r="10" spans="1:11" ht="19.899999999999999" customHeight="1" x14ac:dyDescent="0.25">
      <c r="A10" s="22"/>
      <c r="B10" s="23">
        <v>4</v>
      </c>
      <c r="C10" s="28">
        <f>+'5. Vulnerabilidad'!K13</f>
        <v>0</v>
      </c>
      <c r="D10" s="32">
        <f>+'5. Vulnerabilidad'!H24</f>
        <v>0</v>
      </c>
      <c r="E10" s="28">
        <f>+'5. Vulnerabilidad'!N24</f>
        <v>0</v>
      </c>
      <c r="F10" s="28" t="e">
        <f>+'5. Vulnerabilidad'!F41</f>
        <v>#N/A</v>
      </c>
      <c r="G10" s="32">
        <f>+'6. Riesgo'!D31</f>
        <v>0</v>
      </c>
      <c r="H10" s="32">
        <f>+'6. Riesgo'!E31</f>
        <v>0</v>
      </c>
      <c r="I10" s="32" t="e">
        <f>+'6. Riesgo'!F31</f>
        <v>#N/A</v>
      </c>
      <c r="J10" s="22"/>
      <c r="K10" s="22"/>
    </row>
    <row r="11" spans="1:11" ht="19.899999999999999" customHeight="1" x14ac:dyDescent="0.25">
      <c r="A11" s="22"/>
      <c r="B11" s="23">
        <v>5</v>
      </c>
      <c r="C11" s="28">
        <f>+'5. Vulnerabilidad'!K14</f>
        <v>0</v>
      </c>
      <c r="D11" s="73">
        <f>+'5. Vulnerabilidad'!H25</f>
        <v>0</v>
      </c>
      <c r="E11" s="28">
        <f>+'5. Vulnerabilidad'!N25</f>
        <v>0</v>
      </c>
      <c r="F11" s="28" t="e">
        <f>+'5. Vulnerabilidad'!F42</f>
        <v>#N/A</v>
      </c>
      <c r="G11" s="28">
        <f>+'6. Riesgo'!D32</f>
        <v>0</v>
      </c>
      <c r="H11" s="32">
        <f>+'6. Riesgo'!E32</f>
        <v>0</v>
      </c>
      <c r="I11" s="32" t="e">
        <f>+'6. Riesgo'!F32</f>
        <v>#N/A</v>
      </c>
      <c r="J11" s="22"/>
      <c r="K11" s="22"/>
    </row>
    <row r="12" spans="1:11" ht="19.899999999999999" customHeight="1" x14ac:dyDescent="0.25">
      <c r="A12" s="22"/>
      <c r="B12" s="23">
        <v>6</v>
      </c>
      <c r="C12" s="28">
        <f>+'5. Vulnerabilidad'!K15</f>
        <v>0</v>
      </c>
      <c r="D12" s="73">
        <f>+'5. Vulnerabilidad'!H26</f>
        <v>0</v>
      </c>
      <c r="E12" s="28">
        <f>+'5. Vulnerabilidad'!N26</f>
        <v>0</v>
      </c>
      <c r="F12" s="32" t="e">
        <f>+'5. Vulnerabilidad'!F43</f>
        <v>#N/A</v>
      </c>
      <c r="G12" s="28">
        <f>+'6. Riesgo'!D33</f>
        <v>0</v>
      </c>
      <c r="H12" s="32">
        <f>+'6. Riesgo'!E33</f>
        <v>0</v>
      </c>
      <c r="I12" s="23" t="e">
        <f>+'6. Riesgo'!F33</f>
        <v>#N/A</v>
      </c>
      <c r="J12" s="22"/>
      <c r="K12" s="22"/>
    </row>
    <row r="13" spans="1:11" ht="19.899999999999999" customHeight="1" x14ac:dyDescent="0.25">
      <c r="A13" s="22"/>
      <c r="B13" s="23">
        <v>7</v>
      </c>
      <c r="C13" s="28">
        <f>+'5. Vulnerabilidad'!K16</f>
        <v>0</v>
      </c>
      <c r="D13" s="32">
        <f>+'5. Vulnerabilidad'!H27</f>
        <v>0</v>
      </c>
      <c r="E13" s="28">
        <f>+'5. Vulnerabilidad'!N27</f>
        <v>0</v>
      </c>
      <c r="F13" s="23" t="e">
        <f>+'5. Vulnerabilidad'!F44</f>
        <v>#N/A</v>
      </c>
      <c r="G13" s="28">
        <f>+'6. Riesgo'!D34</f>
        <v>0</v>
      </c>
      <c r="H13" s="32">
        <f>+'6. Riesgo'!E34</f>
        <v>0</v>
      </c>
      <c r="I13" s="28" t="e">
        <f>+'6. Riesgo'!F34</f>
        <v>#N/A</v>
      </c>
      <c r="J13" s="22"/>
      <c r="K13" s="22"/>
    </row>
    <row r="14" spans="1:11" ht="45" x14ac:dyDescent="0.25">
      <c r="A14" s="22"/>
      <c r="B14" s="23"/>
      <c r="C14" s="57" t="s">
        <v>282</v>
      </c>
      <c r="D14" s="34"/>
      <c r="E14" s="34"/>
      <c r="F14" s="34"/>
      <c r="G14" s="34"/>
      <c r="H14" s="28"/>
      <c r="I14" s="34"/>
      <c r="J14" s="22"/>
      <c r="K14" s="22"/>
    </row>
    <row r="15" spans="1:11" x14ac:dyDescent="0.25">
      <c r="A15" s="22"/>
      <c r="B15" s="22"/>
      <c r="C15" s="22"/>
      <c r="D15" s="22"/>
      <c r="E15" s="22"/>
      <c r="F15" s="22"/>
      <c r="G15" s="22"/>
      <c r="H15" s="22"/>
      <c r="I15" s="22"/>
      <c r="J15" s="22"/>
      <c r="K15" s="22"/>
    </row>
    <row r="16" spans="1:11" x14ac:dyDescent="0.25">
      <c r="A16" s="22"/>
      <c r="B16" s="22"/>
      <c r="C16" s="22"/>
      <c r="D16" s="22"/>
      <c r="E16" s="22"/>
      <c r="F16" s="22"/>
      <c r="G16" s="22"/>
      <c r="H16" s="22"/>
      <c r="I16" s="22"/>
      <c r="J16" s="22"/>
      <c r="K16" s="22"/>
    </row>
  </sheetData>
  <sheetProtection algorithmName="SHA-512" hashValue="CR3bo786axtSXqFUbmPJ6TTd/KWVV93TwTBIE8VU4SiEb/5IMbnvbipgeOcaEcDM9X+iUAG2sf2zyQb3BIrcBQ==" saltValue="8So43sjKn4Ss9AwiSoQpew==" spinCount="100000" sheet="1" objects="1" scenarios="1" formatCells="0" formatColumns="0" formatRows="0" insertRows="0" deleteRows="0" autoFilter="0"/>
  <mergeCells count="1">
    <mergeCell ref="C3:I3"/>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1" operator="equal" id="{75DDABC2-F582-4F57-8D28-87A7E3E5DB9A}">
            <xm:f>'3. Tablas guía'!$H$116</xm:f>
            <x14:dxf>
              <fill>
                <patternFill>
                  <bgColor rgb="FFE77257"/>
                </patternFill>
              </fill>
            </x14:dxf>
          </x14:cfRule>
          <x14:cfRule type="cellIs" priority="2" operator="equal" id="{0B75DE55-2734-41E6-9840-B03FD0BA7073}">
            <xm:f>'3. Tablas guía'!$H$115</xm:f>
            <x14:dxf>
              <fill>
                <patternFill>
                  <bgColor rgb="FFE77257"/>
                </patternFill>
              </fill>
            </x14:dxf>
          </x14:cfRule>
          <x14:cfRule type="cellIs" priority="3" operator="equal" id="{24BA183E-495F-4289-B483-A18BB58F719F}">
            <xm:f>'3. Tablas guía'!$H$114</xm:f>
            <x14:dxf>
              <fill>
                <patternFill>
                  <bgColor rgb="FFE77257"/>
                </patternFill>
              </fill>
            </x14:dxf>
          </x14:cfRule>
          <x14:cfRule type="cellIs" priority="4" operator="equal" id="{FEC45B4C-9C17-4ACD-8EBC-01026140030C}">
            <xm:f>'3. Tablas guía'!$H$113</xm:f>
            <x14:dxf>
              <fill>
                <patternFill>
                  <bgColor rgb="FFE77257"/>
                </patternFill>
              </fill>
            </x14:dxf>
          </x14:cfRule>
          <x14:cfRule type="cellIs" priority="5" operator="equal" id="{3C74B62A-9D34-470F-AE31-D2CBCFBFDA7F}">
            <xm:f>'3. Tablas guía'!$G$116</xm:f>
            <x14:dxf>
              <fill>
                <patternFill>
                  <bgColor rgb="FFE77257"/>
                </patternFill>
              </fill>
            </x14:dxf>
          </x14:cfRule>
          <x14:cfRule type="cellIs" priority="6" operator="equal" id="{C23EDB93-D541-4917-936D-76AFDE140D07}">
            <xm:f>'3. Tablas guía'!$G$115</xm:f>
            <x14:dxf>
              <fill>
                <patternFill>
                  <bgColor rgb="FFE77257"/>
                </patternFill>
              </fill>
            </x14:dxf>
          </x14:cfRule>
          <x14:cfRule type="cellIs" priority="7" operator="equal" id="{F55929A3-2285-4C4E-A80E-B2A64ACECB68}">
            <xm:f>'3. Tablas guía'!$G$114</xm:f>
            <x14:dxf>
              <fill>
                <patternFill>
                  <bgColor rgb="FFE77257"/>
                </patternFill>
              </fill>
            </x14:dxf>
          </x14:cfRule>
          <x14:cfRule type="cellIs" priority="8" operator="equal" id="{91B2840B-F213-41DF-9644-40562A3C32F2}">
            <xm:f>'3. Tablas guía'!$F$116</xm:f>
            <x14:dxf>
              <fill>
                <patternFill>
                  <bgColor rgb="FFE77257"/>
                </patternFill>
              </fill>
            </x14:dxf>
          </x14:cfRule>
          <x14:cfRule type="cellIs" priority="9" operator="equal" id="{16A7180D-1926-4988-B432-F21AB97EECC3}">
            <xm:f>'3. Tablas guía'!$H$112</xm:f>
            <x14:dxf>
              <fill>
                <patternFill>
                  <bgColor rgb="FFFABF8F"/>
                </patternFill>
              </fill>
            </x14:dxf>
          </x14:cfRule>
          <x14:cfRule type="cellIs" priority="11" operator="equal" id="{9FF26AB7-48F8-40DA-B891-FBB82E6085C2}">
            <xm:f>'3. Tablas guía'!$G$113</xm:f>
            <x14:dxf>
              <fill>
                <patternFill>
                  <bgColor rgb="FFFABF8F"/>
                </patternFill>
              </fill>
            </x14:dxf>
          </x14:cfRule>
          <x14:cfRule type="cellIs" priority="12" operator="equal" id="{26579E15-C23B-4C43-8E46-93067A131FC0}">
            <xm:f>'3. Tablas guía'!$G$112</xm:f>
            <x14:dxf>
              <fill>
                <patternFill>
                  <bgColor rgb="FFFABF8F"/>
                </patternFill>
              </fill>
            </x14:dxf>
          </x14:cfRule>
          <x14:cfRule type="cellIs" priority="13" operator="equal" id="{A7D97686-A6D2-48F7-8AA6-15640E3AC040}">
            <xm:f>'3. Tablas guía'!$F$115</xm:f>
            <x14:dxf>
              <fill>
                <patternFill>
                  <bgColor rgb="FFFABF8F"/>
                </patternFill>
              </fill>
            </x14:dxf>
          </x14:cfRule>
          <x14:cfRule type="cellIs" priority="14" operator="equal" id="{F48B1BAF-F5F5-43FD-A700-8C26B98D1E64}">
            <xm:f>'3. Tablas guía'!$F$114</xm:f>
            <x14:dxf>
              <fill>
                <patternFill>
                  <bgColor rgb="FFFABF8F"/>
                </patternFill>
              </fill>
            </x14:dxf>
          </x14:cfRule>
          <x14:cfRule type="cellIs" priority="15" operator="equal" id="{5F6FB5B6-9EFE-4333-9DCC-28F9FA00A246}">
            <xm:f>'3. Tablas guía'!$E$116</xm:f>
            <x14:dxf>
              <fill>
                <patternFill>
                  <bgColor rgb="FFFABF8F"/>
                </patternFill>
              </fill>
            </x14:dxf>
          </x14:cfRule>
          <x14:cfRule type="cellIs" priority="16" operator="equal" id="{03EA1D5E-5DC6-4A94-9B68-9F4D96E856D6}">
            <xm:f>'3. Tablas guía'!$E$115</xm:f>
            <x14:dxf>
              <fill>
                <patternFill>
                  <bgColor rgb="FFFABF8F"/>
                </patternFill>
              </fill>
            </x14:dxf>
          </x14:cfRule>
          <x14:cfRule type="cellIs" priority="17" operator="equal" id="{2050967F-E369-4C6C-9812-BC5560801A8B}">
            <xm:f>'3. Tablas guía'!$D$116</xm:f>
            <x14:dxf>
              <fill>
                <patternFill>
                  <bgColor rgb="FFFABF8F"/>
                </patternFill>
              </fill>
            </x14:dxf>
          </x14:cfRule>
          <x14:cfRule type="cellIs" priority="18" operator="equal" id="{BA793813-58E2-494E-8F0B-BD09D62D977B}">
            <xm:f>'3. Tablas guía'!$F$113</xm:f>
            <x14:dxf>
              <fill>
                <patternFill>
                  <bgColor rgb="FFFFD966"/>
                </patternFill>
              </fill>
            </x14:dxf>
          </x14:cfRule>
          <x14:cfRule type="cellIs" priority="19" operator="equal" id="{49DB3580-A63E-400A-AFD4-3FBE2E407D52}">
            <xm:f>'3. Tablas guía'!$F$112</xm:f>
            <x14:dxf>
              <fill>
                <patternFill>
                  <bgColor rgb="FFFFD966"/>
                </patternFill>
              </fill>
            </x14:dxf>
          </x14:cfRule>
          <x14:cfRule type="cellIs" priority="20" operator="equal" id="{1931F97D-3944-4989-9919-A977F6C72536}">
            <xm:f>'3. Tablas guía'!$E$114</xm:f>
            <x14:dxf>
              <fill>
                <patternFill>
                  <bgColor rgb="FFFFD966"/>
                </patternFill>
              </fill>
            </x14:dxf>
          </x14:cfRule>
          <x14:cfRule type="cellIs" priority="21" operator="equal" id="{E727DB20-C813-4C7C-BAC3-3994B00A7EF2}">
            <xm:f>'3. Tablas guía'!$D$115</xm:f>
            <x14:dxf>
              <fill>
                <patternFill>
                  <bgColor rgb="FFFFD966"/>
                </patternFill>
              </fill>
            </x14:dxf>
          </x14:cfRule>
          <x14:cfRule type="cellIs" priority="22" operator="equal" id="{B6AE6C22-099A-413F-9AD0-62FFDE39F420}">
            <xm:f>'3. Tablas guía'!$E$113</xm:f>
            <x14:dxf>
              <fill>
                <patternFill>
                  <bgColor rgb="FF92D050"/>
                </patternFill>
              </fill>
            </x14:dxf>
          </x14:cfRule>
          <x14:cfRule type="cellIs" priority="23" operator="equal" id="{93B945AA-2F72-40C3-B5E0-031227F30D25}">
            <xm:f>'3. Tablas guía'!$E$112</xm:f>
            <x14:dxf>
              <fill>
                <patternFill>
                  <bgColor rgb="FF92D050"/>
                </patternFill>
              </fill>
            </x14:dxf>
          </x14:cfRule>
          <x14:cfRule type="cellIs" priority="24" operator="equal" id="{D5E67A7A-D08B-4AB8-9BBD-A743A44E62FD}">
            <xm:f>'3. Tablas guía'!$D$114</xm:f>
            <x14:dxf>
              <fill>
                <patternFill>
                  <bgColor rgb="FF92D050"/>
                </patternFill>
              </fill>
            </x14:dxf>
          </x14:cfRule>
          <x14:cfRule type="cellIs" priority="25" operator="equal" id="{731101FB-70E8-417B-8CD2-9930CA3EF9D8}">
            <xm:f>'3. Tablas guía'!$D$113</xm:f>
            <x14:dxf>
              <fill>
                <patternFill>
                  <bgColor rgb="FF92D050"/>
                </patternFill>
              </fill>
            </x14:dxf>
          </x14:cfRule>
          <x14:cfRule type="cellIs" priority="26" operator="equal" id="{68B72C01-1ABC-46E5-9A60-2E8DAA89F145}">
            <xm:f>'3. Tablas guía'!$D$112</xm:f>
            <x14:dxf>
              <fill>
                <patternFill>
                  <bgColor rgb="FF92D050"/>
                </patternFill>
              </fill>
            </x14:dxf>
          </x14:cfRule>
          <xm:sqref>I7:I13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8F8C83662456A4A895A42CEDC350C80" ma:contentTypeVersion="17" ma:contentTypeDescription="Crear nuevo documento." ma:contentTypeScope="" ma:versionID="8ee112187ee0a0d8c7586e89a059d7aa">
  <xsd:schema xmlns:xsd="http://www.w3.org/2001/XMLSchema" xmlns:xs="http://www.w3.org/2001/XMLSchema" xmlns:p="http://schemas.microsoft.com/office/2006/metadata/properties" xmlns:ns2="d1609f75-5166-4d4d-9937-1322f0885084" xmlns:ns3="21618c67-de45-42d0-bf89-bb098a96b5e4" targetNamespace="http://schemas.microsoft.com/office/2006/metadata/properties" ma:root="true" ma:fieldsID="99405aff02473498f0409fd6f3b675e7" ns2:_="" ns3:_="">
    <xsd:import namespace="d1609f75-5166-4d4d-9937-1322f0885084"/>
    <xsd:import namespace="21618c67-de45-42d0-bf89-bb098a96b5e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DateTaken"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09f75-5166-4d4d-9937-1322f08850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36882142-9db3-4111-b4ed-55d0d0d378d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DateTaken" ma:index="22" nillable="true" ma:displayName="MediaServiceDateTaken" ma:hidden="true" ma:indexed="true" ma:internalName="MediaServiceDateTaken"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618c67-de45-42d0-bf89-bb098a96b5e4"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5b3e8567-1684-4735-9c0a-7ce1686f1a0e}" ma:internalName="TaxCatchAll" ma:showField="CatchAllData" ma:web="21618c67-de45-42d0-bf89-bb098a96b5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1618c67-de45-42d0-bf89-bb098a96b5e4" xsi:nil="true"/>
    <lcf76f155ced4ddcb4097134ff3c332f xmlns="d1609f75-5166-4d4d-9937-1322f088508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DFCECBC-02B6-4335-8DC3-14B053F28F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09f75-5166-4d4d-9937-1322f0885084"/>
    <ds:schemaRef ds:uri="21618c67-de45-42d0-bf89-bb098a96b5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7237D3-E0C1-42B6-A1C6-B5F4078F541D}">
  <ds:schemaRefs>
    <ds:schemaRef ds:uri="http://schemas.microsoft.com/sharepoint/v3/contenttype/forms"/>
  </ds:schemaRefs>
</ds:datastoreItem>
</file>

<file path=customXml/itemProps3.xml><?xml version="1.0" encoding="utf-8"?>
<ds:datastoreItem xmlns:ds="http://schemas.openxmlformats.org/officeDocument/2006/customXml" ds:itemID="{703D1F33-A071-4EEB-9B81-FB73D2D2C287}">
  <ds:schemaRefs>
    <ds:schemaRef ds:uri="21618c67-de45-42d0-bf89-bb098a96b5e4"/>
    <ds:schemaRef ds:uri="http://www.w3.org/XML/1998/namespace"/>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purl.org/dc/dcmitype/"/>
    <ds:schemaRef ds:uri="d1609f75-5166-4d4d-9937-1322f0885084"/>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1. Instrucciones</vt:lpstr>
      <vt:lpstr>2. Fuentes de información</vt:lpstr>
      <vt:lpstr>3. Tablas guía</vt:lpstr>
      <vt:lpstr>4. Contexto de la organización</vt:lpstr>
      <vt:lpstr>5. Vulnerabilidad</vt:lpstr>
      <vt:lpstr>6. Riesgo</vt:lpstr>
      <vt:lpstr>7. Resumen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2024-01-25T12:00:09Z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0x010100A8F8C83662456A4A895A42CEDC350C80</vt:lpwstr>
  </property>
  <property fmtid="{D5CDD505-2E9C-101B-9397-08002B2CF9AE}" pid="3" name="MediaServiceImageTags">
    <vt:lpwstr/>
  </property>
</Properties>
</file>